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70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J233" i="1" s="1"/>
  <c r="I222" i="1"/>
  <c r="I233" i="1" s="1"/>
  <c r="H222" i="1"/>
  <c r="H233" i="1" s="1"/>
  <c r="G222" i="1"/>
  <c r="G233" i="1" s="1"/>
  <c r="F222" i="1"/>
  <c r="F233" i="1" s="1"/>
  <c r="B214" i="1"/>
  <c r="A214" i="1"/>
  <c r="L213" i="1"/>
  <c r="J213" i="1"/>
  <c r="I213" i="1"/>
  <c r="H213" i="1"/>
  <c r="G213" i="1"/>
  <c r="F213" i="1"/>
  <c r="B204" i="1"/>
  <c r="A204" i="1"/>
  <c r="L203" i="1"/>
  <c r="J203" i="1"/>
  <c r="J214" i="1" s="1"/>
  <c r="I203" i="1"/>
  <c r="I214" i="1" s="1"/>
  <c r="H203" i="1"/>
  <c r="H214" i="1" s="1"/>
  <c r="G203" i="1"/>
  <c r="G214" i="1" s="1"/>
  <c r="F203" i="1"/>
  <c r="F214" i="1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234" i="1" s="1"/>
  <c r="H13" i="1"/>
  <c r="H24" i="1" s="1"/>
  <c r="H234" i="1" s="1"/>
  <c r="G13" i="1"/>
  <c r="G24" i="1" s="1"/>
  <c r="G234" i="1" s="1"/>
  <c r="F13" i="1"/>
  <c r="F24" i="1" s="1"/>
  <c r="F234" i="1" s="1"/>
  <c r="J138" i="1" l="1"/>
  <c r="J234" i="1" s="1"/>
  <c r="L214" i="1"/>
  <c r="L62" i="1"/>
  <c r="L234" i="1" l="1"/>
</calcChain>
</file>

<file path=xl/sharedStrings.xml><?xml version="1.0" encoding="utf-8"?>
<sst xmlns="http://schemas.openxmlformats.org/spreadsheetml/2006/main" count="448" uniqueCount="147">
  <si>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</si>
  <si>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</si>
  <si>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</si>
  <si>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</si>
  <si>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</si>
  <si>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</si>
  <si>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</si>
  <si>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</si>
  <si>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</si>
  <si>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</si>
  <si>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</si>
  <si>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</si>
  <si>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</si>
  <si>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</si>
  <si>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</si>
  <si>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</si>
  <si>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</si>
  <si>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</si>
  <si>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</si>
  <si>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</si>
  <si>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</si>
  <si>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</si>
  <si>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</si>
  <si>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</si>
  <si>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</si>
  <si>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</si>
  <si>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</si>
  <si>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</si>
  <si>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</si>
  <si>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</si>
  <si>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</si>
  <si>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</si>
  <si>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</si>
  <si>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</si>
  <si>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</si>
  <si>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</si>
  <si>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</si>
  <si>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</si>
  <si>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</si>
  <si>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казенное образовательное учреждение Малокрасноярская основная общеобразовательная школа </t>
  </si>
  <si>
    <t>директор</t>
  </si>
  <si>
    <t>Снегирева</t>
  </si>
  <si>
    <t>54-9к-2020</t>
  </si>
  <si>
    <t>Чай с сахаром</t>
  </si>
  <si>
    <t>54-2гн-2020</t>
  </si>
  <si>
    <t xml:space="preserve">Хлеб </t>
  </si>
  <si>
    <t>54-4с-2020</t>
  </si>
  <si>
    <t>Тефтели из говядины с рисом</t>
  </si>
  <si>
    <t xml:space="preserve">Пром </t>
  </si>
  <si>
    <t>54-10г-2020</t>
  </si>
  <si>
    <t>54-3хн-2020</t>
  </si>
  <si>
    <t>Хлеб пшеничный</t>
  </si>
  <si>
    <t>Хлеб ржаной</t>
  </si>
  <si>
    <t>соус белый отновной</t>
  </si>
  <si>
    <t>54-2соус-2020</t>
  </si>
  <si>
    <t>Суп молочный с макаронными изделияим</t>
  </si>
  <si>
    <t>54-19к-2020</t>
  </si>
  <si>
    <t>какао с молоком</t>
  </si>
  <si>
    <t>54-21гн-2020</t>
  </si>
  <si>
    <t>Пром.</t>
  </si>
  <si>
    <t>Борщ с капустой и картофелем со сметаной</t>
  </si>
  <si>
    <t>54-2с-2020</t>
  </si>
  <si>
    <t>Рыба тушеная в томате с овощами (минтай)</t>
  </si>
  <si>
    <t>54-11р-2020</t>
  </si>
  <si>
    <t>Рис отварной</t>
  </si>
  <si>
    <t>54-6г-2020</t>
  </si>
  <si>
    <t>Чай с лимоном и сахаром</t>
  </si>
  <si>
    <t> 54-3гн-2020</t>
  </si>
  <si>
    <t>соус молочный натуральный</t>
  </si>
  <si>
    <t>54-5соус2020</t>
  </si>
  <si>
    <t>Каша вязкая молочная пшенная</t>
  </si>
  <si>
    <t>54-6к-2020</t>
  </si>
  <si>
    <t>Чай с молоком и сахаром</t>
  </si>
  <si>
    <t>54-4гн-2020</t>
  </si>
  <si>
    <t>Суп картофельный с макаронными изделиями</t>
  </si>
  <si>
    <t>54-7с-2020</t>
  </si>
  <si>
    <t>Котлета из говядины</t>
  </si>
  <si>
    <t>Каша перловая рассыпчатая</t>
  </si>
  <si>
    <t>54-5г-2020</t>
  </si>
  <si>
    <t>Компот из кураги</t>
  </si>
  <si>
    <t>54-2хн-2020</t>
  </si>
  <si>
    <t>54-16к-2020</t>
  </si>
  <si>
    <t>Суп гороховый</t>
  </si>
  <si>
    <t>54-8с-2020</t>
  </si>
  <si>
    <t>Тефтели мясные</t>
  </si>
  <si>
    <t>Компот из смеси сухофруктов</t>
  </si>
  <si>
    <t>54-1хн-2020</t>
  </si>
  <si>
    <t>соус белый основной</t>
  </si>
  <si>
    <t>54-2соус2020</t>
  </si>
  <si>
    <t>Омлет натуральный</t>
  </si>
  <si>
    <t>54-1о-2020</t>
  </si>
  <si>
    <t>54-3гн-2020</t>
  </si>
  <si>
    <t>Свекла отварная дольками</t>
  </si>
  <si>
    <t>54-28з-2020</t>
  </si>
  <si>
    <t>Щи из свежей капусты со сметаной</t>
  </si>
  <si>
    <t>54-1с-2020</t>
  </si>
  <si>
    <t>Макароны отварные</t>
  </si>
  <si>
    <t>54-1г-2020</t>
  </si>
  <si>
    <t>Компот из яблок с лимоном</t>
  </si>
  <si>
    <t>54-34хн-2020</t>
  </si>
  <si>
    <t>54-23к-2020</t>
  </si>
  <si>
    <t>Кофейный напиток с молоком</t>
  </si>
  <si>
    <t>54-23гн-2020</t>
  </si>
  <si>
    <t>Голубцы ленивые</t>
  </si>
  <si>
    <t>54-3м-2020</t>
  </si>
  <si>
    <t>Каша гречневая рассыпчатая</t>
  </si>
  <si>
    <t>54-4г-2020</t>
  </si>
  <si>
    <t>Компот из свежих яблок</t>
  </si>
  <si>
    <t>54-32хн-2020</t>
  </si>
  <si>
    <t>Соус сметанный</t>
  </si>
  <si>
    <t>54-1соус-2020</t>
  </si>
  <si>
    <t>Какао с молоком</t>
  </si>
  <si>
    <t>говядина отварная</t>
  </si>
  <si>
    <t>рис отварной</t>
  </si>
  <si>
    <t>54-8м-2020</t>
  </si>
  <si>
    <t>54-10с-2020</t>
  </si>
  <si>
    <t>Гуляш из говядины</t>
  </si>
  <si>
    <t>54-2м-2020</t>
  </si>
  <si>
    <t>Каша жидкая молочная рисовая</t>
  </si>
  <si>
    <t>54-21к-2020</t>
  </si>
  <si>
    <t>Морковь отварная дольками</t>
  </si>
  <si>
    <t>54-27з-2020</t>
  </si>
  <si>
    <t>пром</t>
  </si>
  <si>
    <t>Суп фасолевый</t>
  </si>
  <si>
    <t>54-9с-2020</t>
  </si>
  <si>
    <t>Котлеты</t>
  </si>
  <si>
    <t>Картофельное пюре</t>
  </si>
  <si>
    <t>54-11г-2020</t>
  </si>
  <si>
    <t>Соус красный основной</t>
  </si>
  <si>
    <t>54-3соус-2020</t>
  </si>
  <si>
    <t xml:space="preserve">Каша вязкая из хлопьев овсяных "Геркулес" </t>
  </si>
  <si>
    <t>Суп с рыбными консервами (Сайра)</t>
  </si>
  <si>
    <t>54-11г</t>
  </si>
  <si>
    <t>Компот из смеси суховруктов</t>
  </si>
  <si>
    <t>Повидло абриковсовое</t>
  </si>
  <si>
    <t>54-20м</t>
  </si>
  <si>
    <t>Омлет с зеленым горошком</t>
  </si>
  <si>
    <t>54-2о</t>
  </si>
  <si>
    <t>Сушка простая</t>
  </si>
  <si>
    <t>Каша жидкая молочная манная</t>
  </si>
  <si>
    <t>Суп с рыбными консервами (сайра)</t>
  </si>
  <si>
    <t>54-27с</t>
  </si>
  <si>
    <t>54-2м</t>
  </si>
  <si>
    <t>Каша вязкая из овсяных хлопьев "Геркулес"</t>
  </si>
  <si>
    <t>Суп из овощей</t>
  </si>
  <si>
    <t>54-24с</t>
  </si>
  <si>
    <t>54-3м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</si>
</sst>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5" xfId="0" applyFont="1" applyFill="1" applyBorder="1" applyAlignment="1" applyProtection="1">
      <alignment vertical="center" wrapText="1"/>
      <protection locked="0"/>
    </xf>
    <xf numFmtId="0" fontId="11" fillId="4" borderId="25" xfId="0" applyFont="1" applyFill="1" applyBorder="1" applyAlignment="1" applyProtection="1">
      <alignment horizontal="right" vertical="center" wrapText="1"/>
      <protection locked="0"/>
    </xf>
    <xf numFmtId="0" fontId="12" fillId="4" borderId="25" xfId="0" applyFont="1" applyFill="1" applyBorder="1" applyAlignment="1" applyProtection="1">
      <alignment horizontal="left" vertical="center" wrapText="1"/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12" fillId="4" borderId="16" xfId="0" applyFont="1" applyFill="1" applyBorder="1" applyAlignment="1" applyProtection="1">
      <alignment horizontal="center" vertical="top" wrapText="1"/>
      <protection locked="0"/>
    </xf>
    <xf numFmtId="0" fontId="12" fillId="4" borderId="1" xfId="0" applyFont="1" applyFill="1" applyBorder="1" applyAlignment="1" applyProtection="1">
      <alignment vertical="top" wrapText="1"/>
      <protection locked="0"/>
    </xf>
    <xf numFmtId="0" fontId="11" fillId="4" borderId="26" xfId="0" applyFont="1" applyFill="1" applyBorder="1" applyAlignment="1" applyProtection="1">
      <alignment horizontal="right" vertical="center" wrapText="1"/>
      <protection locked="0"/>
    </xf>
    <xf numFmtId="0" fontId="11" fillId="4" borderId="25" xfId="0" applyFont="1" applyFill="1" applyBorder="1" applyAlignment="1">
      <alignment vertical="center" wrapText="1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12" fillId="4" borderId="25" xfId="0" applyFont="1" applyFill="1" applyBorder="1" applyAlignment="1">
      <alignment horizontal="left" vertical="center" wrapText="1"/>
    </xf>
    <xf numFmtId="0" fontId="11" fillId="4" borderId="25" xfId="0" applyFont="1" applyFill="1" applyBorder="1" applyAlignment="1">
      <alignment horizontal="right" vertical="center" wrapText="1"/>
    </xf>
    <xf numFmtId="0" fontId="12" fillId="4" borderId="0" xfId="0" applyFont="1" applyFill="1"/>
    <xf numFmtId="0" fontId="12" fillId="4" borderId="27" xfId="0" applyFont="1" applyFill="1" applyBorder="1" applyAlignment="1">
      <alignment horizontal="left" vertical="center" wrapText="1"/>
    </xf>
    <xf numFmtId="0" fontId="11" fillId="4" borderId="25" xfId="0" applyFont="1" applyFill="1" applyBorder="1" applyAlignment="1" applyProtection="1">
      <alignment horizontal="left" vertical="center" wrapText="1"/>
      <protection locked="0"/>
    </xf>
    <xf numFmtId="0" fontId="12" fillId="4" borderId="25" xfId="0" applyFont="1" applyFill="1" applyBorder="1" applyAlignment="1" applyProtection="1">
      <alignment horizontal="left"/>
      <protection locked="0"/>
    </xf>
    <xf numFmtId="0" fontId="11" fillId="4" borderId="1" xfId="0" applyFont="1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 applyProtection="1">
      <alignment horizontal="left" vertical="center" wrapText="1"/>
      <protection locked="0"/>
    </xf>
    <xf numFmtId="0" fontId="11" fillId="4" borderId="2" xfId="0" applyFont="1" applyFill="1" applyBorder="1" applyAlignment="1" applyProtection="1">
      <alignment vertical="center" wrapText="1"/>
      <protection locked="0"/>
    </xf>
    <xf numFmtId="0" fontId="11" fillId="4" borderId="2" xfId="0" applyFont="1" applyFill="1" applyBorder="1" applyAlignment="1" applyProtection="1">
      <alignment horizontal="right" vertical="center" wrapText="1"/>
      <protection locked="0"/>
    </xf>
    <xf numFmtId="0" fontId="12" fillId="4" borderId="2" xfId="0" applyFont="1" applyFill="1" applyBorder="1" applyAlignment="1" applyProtection="1">
      <alignment horizontal="left" vertical="center" wrapText="1"/>
      <protection locked="0"/>
    </xf>
    <xf numFmtId="0" fontId="12" fillId="0" borderId="25" xfId="0" applyFont="1" applyBorder="1" applyAlignment="1" applyProtection="1">
      <alignment horizontal="left" vertical="center" wrapText="1"/>
      <protection locked="0"/>
    </xf>
    <xf numFmtId="0" fontId="11" fillId="4" borderId="26" xfId="0" applyFont="1" applyFill="1" applyBorder="1" applyAlignment="1" applyProtection="1">
      <alignment vertical="center" wrapText="1"/>
      <protection locked="0"/>
    </xf>
    <xf numFmtId="0" fontId="12" fillId="4" borderId="28" xfId="0" applyFont="1" applyFill="1" applyBorder="1" applyAlignment="1" applyProtection="1">
      <alignment horizontal="left" vertical="center" wrapText="1"/>
      <protection locked="0"/>
    </xf>
    <xf numFmtId="0" fontId="11" fillId="4" borderId="25" xfId="0" applyFont="1" applyFill="1" applyBorder="1" applyAlignment="1">
      <alignment vertical="center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1" fillId="4" borderId="25" xfId="0" applyFont="1" applyFill="1" applyBorder="1" applyAlignment="1">
      <alignment horizontal="right" vertical="center"/>
    </xf>
    <xf numFmtId="0" fontId="11" fillId="4" borderId="29" xfId="0" applyFont="1" applyFill="1" applyBorder="1" applyAlignment="1">
      <alignment horizontal="right" vertical="center"/>
    </xf>
    <xf numFmtId="0" fontId="11" fillId="4" borderId="29" xfId="0" applyFont="1" applyFill="1" applyBorder="1" applyAlignment="1">
      <alignment vertical="center" wrapText="1"/>
    </xf>
    <xf numFmtId="0" fontId="13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111" activePane="bottomRight" state="frozen"/>
      <selection pane="topRight" activeCell="E1" sqref="E1"/>
      <selection pane="bottomLeft" activeCell="A6" sqref="A6"/>
      <selection pane="bottomRight" activeCell="L206" sqref="L20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5.28515625" style="2" bestFit="1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4" t="s">
        <v>39</v>
      </c>
      <c r="D1" s="85"/>
      <c r="E1" s="85"/>
      <c r="F1" s="12" t="s">
        <v>16</v>
      </c>
      <c r="G1" s="2" t="s">
        <v>17</v>
      </c>
      <c r="H1" s="86" t="s">
        <v>40</v>
      </c>
      <c r="I1" s="86"/>
      <c r="J1" s="86"/>
      <c r="K1" s="86"/>
    </row>
    <row r="2" spans="1:12" ht="18" x14ac:dyDescent="0.2">
      <c r="A2" s="35" t="s">
        <v>6</v>
      </c>
      <c r="C2" s="2"/>
      <c r="G2" s="2" t="s">
        <v>18</v>
      </c>
      <c r="H2" s="86" t="s">
        <v>41</v>
      </c>
      <c r="I2" s="86"/>
      <c r="J2" s="86"/>
      <c r="K2" s="8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49" t="s">
        <v>130</v>
      </c>
      <c r="F6" s="50">
        <v>230</v>
      </c>
      <c r="G6" s="50">
        <v>8.6</v>
      </c>
      <c r="H6" s="50">
        <v>11.3</v>
      </c>
      <c r="I6" s="50">
        <v>24.3</v>
      </c>
      <c r="J6" s="50">
        <v>298.8</v>
      </c>
      <c r="K6" s="51" t="s">
        <v>42</v>
      </c>
      <c r="L6" s="39">
        <v>22</v>
      </c>
    </row>
    <row r="7" spans="1:12" ht="15.75" thickBot="1" x14ac:dyDescent="0.3">
      <c r="A7" s="23"/>
      <c r="B7" s="15"/>
      <c r="C7" s="11"/>
      <c r="D7" s="6"/>
      <c r="E7" s="52"/>
      <c r="F7" s="53"/>
      <c r="G7" s="53"/>
      <c r="H7" s="53"/>
      <c r="I7" s="53"/>
      <c r="J7" s="53"/>
      <c r="K7" s="54"/>
      <c r="L7" s="41"/>
    </row>
    <row r="8" spans="1:12" ht="15.75" thickBot="1" x14ac:dyDescent="0.3">
      <c r="A8" s="23"/>
      <c r="B8" s="15"/>
      <c r="C8" s="11"/>
      <c r="D8" s="7" t="s">
        <v>22</v>
      </c>
      <c r="E8" s="49" t="s">
        <v>43</v>
      </c>
      <c r="F8" s="50">
        <v>200</v>
      </c>
      <c r="G8" s="50">
        <v>0.2</v>
      </c>
      <c r="H8" s="50">
        <v>0</v>
      </c>
      <c r="I8" s="50">
        <v>6.4</v>
      </c>
      <c r="J8" s="50">
        <v>26.8</v>
      </c>
      <c r="K8" s="51" t="s">
        <v>44</v>
      </c>
      <c r="L8" s="41">
        <v>1</v>
      </c>
    </row>
    <row r="9" spans="1:12" ht="15.75" thickBot="1" x14ac:dyDescent="0.3">
      <c r="A9" s="23"/>
      <c r="B9" s="15"/>
      <c r="C9" s="11"/>
      <c r="D9" s="7" t="s">
        <v>23</v>
      </c>
      <c r="E9" s="49" t="s">
        <v>45</v>
      </c>
      <c r="F9" s="50">
        <v>70</v>
      </c>
      <c r="G9" s="50">
        <v>5.0999999999999996</v>
      </c>
      <c r="H9" s="50">
        <v>0.7</v>
      </c>
      <c r="I9" s="50">
        <v>30.5</v>
      </c>
      <c r="J9" s="50">
        <v>146.19999999999999</v>
      </c>
      <c r="K9" s="50"/>
      <c r="L9" s="41">
        <v>3.5</v>
      </c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13.899999999999999</v>
      </c>
      <c r="H13" s="19">
        <f t="shared" si="0"/>
        <v>12</v>
      </c>
      <c r="I13" s="19">
        <f t="shared" si="0"/>
        <v>61.2</v>
      </c>
      <c r="J13" s="19">
        <f t="shared" si="0"/>
        <v>471.8</v>
      </c>
      <c r="K13" s="25"/>
      <c r="L13" s="19">
        <f t="shared" ref="L13" si="1">SUM(L6:L12)</f>
        <v>26.5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.75" thickBot="1" x14ac:dyDescent="0.3">
      <c r="A15" s="23"/>
      <c r="B15" s="15"/>
      <c r="C15" s="11"/>
      <c r="D15" s="7" t="s">
        <v>27</v>
      </c>
      <c r="E15" s="49" t="s">
        <v>131</v>
      </c>
      <c r="F15" s="50">
        <v>200</v>
      </c>
      <c r="G15" s="50">
        <v>4.5999999999999996</v>
      </c>
      <c r="H15" s="50">
        <v>5.7</v>
      </c>
      <c r="I15" s="50">
        <v>11.6</v>
      </c>
      <c r="J15" s="50">
        <v>116.1</v>
      </c>
      <c r="K15" s="51" t="s">
        <v>46</v>
      </c>
      <c r="L15" s="41">
        <v>12</v>
      </c>
    </row>
    <row r="16" spans="1:12" ht="15.75" thickBot="1" x14ac:dyDescent="0.3">
      <c r="A16" s="23"/>
      <c r="B16" s="15"/>
      <c r="C16" s="11"/>
      <c r="D16" s="7" t="s">
        <v>28</v>
      </c>
      <c r="E16" s="49" t="s">
        <v>47</v>
      </c>
      <c r="F16" s="50">
        <v>90</v>
      </c>
      <c r="G16" s="50">
        <v>8.8000000000000007</v>
      </c>
      <c r="H16" s="50">
        <v>4.9000000000000004</v>
      </c>
      <c r="I16" s="50">
        <v>133.1</v>
      </c>
      <c r="J16" s="50">
        <v>133.1</v>
      </c>
      <c r="K16" s="51" t="s">
        <v>48</v>
      </c>
      <c r="L16" s="41">
        <v>33</v>
      </c>
    </row>
    <row r="17" spans="1:12" ht="15.75" thickBot="1" x14ac:dyDescent="0.3">
      <c r="A17" s="23"/>
      <c r="B17" s="15"/>
      <c r="C17" s="11"/>
      <c r="D17" s="7" t="s">
        <v>29</v>
      </c>
      <c r="E17" s="49" t="s">
        <v>126</v>
      </c>
      <c r="F17" s="50">
        <v>150</v>
      </c>
      <c r="G17" s="50">
        <v>4.5</v>
      </c>
      <c r="H17" s="50">
        <v>5.5</v>
      </c>
      <c r="I17" s="50">
        <v>26.5</v>
      </c>
      <c r="J17" s="50">
        <v>173.7</v>
      </c>
      <c r="K17" s="73" t="s">
        <v>132</v>
      </c>
      <c r="L17" s="41">
        <v>8</v>
      </c>
    </row>
    <row r="18" spans="1:12" ht="15.75" thickBot="1" x14ac:dyDescent="0.3">
      <c r="A18" s="23"/>
      <c r="B18" s="15"/>
      <c r="C18" s="11"/>
      <c r="D18" s="7" t="s">
        <v>30</v>
      </c>
      <c r="E18" s="49" t="s">
        <v>133</v>
      </c>
      <c r="F18" s="50">
        <v>180</v>
      </c>
      <c r="G18" s="50">
        <v>0.5</v>
      </c>
      <c r="H18" s="50">
        <v>0.2</v>
      </c>
      <c r="I18" s="50">
        <v>19.399999999999999</v>
      </c>
      <c r="J18" s="50">
        <v>81.3</v>
      </c>
      <c r="K18" s="51" t="s">
        <v>50</v>
      </c>
      <c r="L18" s="41">
        <v>11</v>
      </c>
    </row>
    <row r="19" spans="1:12" ht="15.75" thickBot="1" x14ac:dyDescent="0.3">
      <c r="A19" s="23"/>
      <c r="B19" s="15"/>
      <c r="C19" s="11"/>
      <c r="D19" s="7" t="s">
        <v>31</v>
      </c>
      <c r="E19" s="49" t="s">
        <v>51</v>
      </c>
      <c r="F19" s="50">
        <v>60</v>
      </c>
      <c r="G19" s="50">
        <v>4.5999999999999996</v>
      </c>
      <c r="H19" s="50">
        <v>0.5</v>
      </c>
      <c r="I19" s="50">
        <v>29.5</v>
      </c>
      <c r="J19" s="50">
        <v>140.6</v>
      </c>
      <c r="K19" s="54"/>
      <c r="L19" s="41">
        <v>3.2</v>
      </c>
    </row>
    <row r="20" spans="1:12" ht="15.75" thickBot="1" x14ac:dyDescent="0.3">
      <c r="A20" s="23"/>
      <c r="B20" s="15"/>
      <c r="C20" s="11"/>
      <c r="D20" s="7" t="s">
        <v>32</v>
      </c>
      <c r="E20" s="49" t="s">
        <v>52</v>
      </c>
      <c r="F20" s="50">
        <v>30</v>
      </c>
      <c r="G20" s="50">
        <v>2</v>
      </c>
      <c r="H20" s="50">
        <v>0.4</v>
      </c>
      <c r="I20" s="50">
        <v>10</v>
      </c>
      <c r="J20" s="50">
        <v>51.2</v>
      </c>
      <c r="K20" s="54"/>
      <c r="L20" s="41">
        <v>2.1</v>
      </c>
    </row>
    <row r="21" spans="1:12" ht="24" x14ac:dyDescent="0.25">
      <c r="A21" s="23"/>
      <c r="B21" s="15"/>
      <c r="C21" s="11"/>
      <c r="D21" s="6"/>
      <c r="E21" s="52" t="s">
        <v>53</v>
      </c>
      <c r="F21" s="53">
        <v>20</v>
      </c>
      <c r="G21" s="53">
        <v>0.5</v>
      </c>
      <c r="H21" s="53">
        <v>0.8</v>
      </c>
      <c r="I21" s="53">
        <v>0.9</v>
      </c>
      <c r="J21" s="53">
        <v>12.5</v>
      </c>
      <c r="K21" s="54" t="s">
        <v>54</v>
      </c>
      <c r="L21" s="41">
        <v>0.5</v>
      </c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>SUM(G14:G22)</f>
        <v>25.5</v>
      </c>
      <c r="H23" s="19">
        <f>SUM(H14:H22)</f>
        <v>18</v>
      </c>
      <c r="I23" s="19">
        <f>SUM(I14:I22)</f>
        <v>231</v>
      </c>
      <c r="J23" s="19">
        <f>SUM(J14:J22)</f>
        <v>708.5</v>
      </c>
      <c r="K23" s="25"/>
      <c r="L23" s="19">
        <f>SUM(L14:L22)</f>
        <v>69.8</v>
      </c>
    </row>
    <row r="24" spans="1:12" ht="15.75" thickBot="1" x14ac:dyDescent="0.25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1230</v>
      </c>
      <c r="G24" s="32">
        <f t="shared" ref="G24:J24" si="2">G13+G23</f>
        <v>39.4</v>
      </c>
      <c r="H24" s="32">
        <f t="shared" si="2"/>
        <v>30</v>
      </c>
      <c r="I24" s="32">
        <f t="shared" si="2"/>
        <v>292.2</v>
      </c>
      <c r="J24" s="32">
        <f t="shared" si="2"/>
        <v>1180.3</v>
      </c>
      <c r="K24" s="32"/>
      <c r="L24" s="32">
        <f t="shared" ref="L24" si="3">L13+L23</f>
        <v>96.3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5" t="s">
        <v>55</v>
      </c>
      <c r="F25" s="50">
        <v>230</v>
      </c>
      <c r="G25" s="50">
        <v>4.38</v>
      </c>
      <c r="H25" s="50">
        <v>13.63</v>
      </c>
      <c r="I25" s="50">
        <v>18.28</v>
      </c>
      <c r="J25" s="50">
        <v>179.38</v>
      </c>
      <c r="K25" s="51" t="s">
        <v>56</v>
      </c>
      <c r="L25" s="39">
        <v>12</v>
      </c>
    </row>
    <row r="26" spans="1:12" ht="15.75" thickBot="1" x14ac:dyDescent="0.3">
      <c r="A26" s="14"/>
      <c r="B26" s="15"/>
      <c r="C26" s="11"/>
      <c r="D26" s="6"/>
      <c r="E26" s="52"/>
      <c r="F26" s="50"/>
      <c r="G26" s="50"/>
      <c r="H26" s="50"/>
      <c r="I26" s="50"/>
      <c r="J26" s="50"/>
      <c r="K26" s="51"/>
      <c r="L26" s="41"/>
    </row>
    <row r="27" spans="1:12" ht="24.75" thickBot="1" x14ac:dyDescent="0.3">
      <c r="A27" s="14"/>
      <c r="B27" s="15"/>
      <c r="C27" s="11"/>
      <c r="D27" s="7" t="s">
        <v>22</v>
      </c>
      <c r="E27" s="52" t="s">
        <v>57</v>
      </c>
      <c r="F27" s="50">
        <v>200</v>
      </c>
      <c r="G27" s="50">
        <v>4.7</v>
      </c>
      <c r="H27" s="50">
        <v>3.5</v>
      </c>
      <c r="I27" s="50">
        <v>12.5</v>
      </c>
      <c r="J27" s="50">
        <v>150.44999999999999</v>
      </c>
      <c r="K27" s="51" t="s">
        <v>58</v>
      </c>
      <c r="L27" s="41">
        <v>16</v>
      </c>
    </row>
    <row r="28" spans="1:12" ht="15.75" thickBot="1" x14ac:dyDescent="0.3">
      <c r="A28" s="14"/>
      <c r="B28" s="15"/>
      <c r="C28" s="11"/>
      <c r="D28" s="7" t="s">
        <v>23</v>
      </c>
      <c r="E28" s="52" t="s">
        <v>23</v>
      </c>
      <c r="F28" s="50">
        <v>70</v>
      </c>
      <c r="G28" s="50">
        <v>5.0999999999999996</v>
      </c>
      <c r="H28" s="50">
        <v>0.7</v>
      </c>
      <c r="I28" s="50">
        <v>30.5</v>
      </c>
      <c r="J28" s="50">
        <v>146.19999999999999</v>
      </c>
      <c r="K28" s="51" t="s">
        <v>59</v>
      </c>
      <c r="L28" s="41">
        <v>3.5</v>
      </c>
    </row>
    <row r="29" spans="1:12" ht="15" x14ac:dyDescent="0.25">
      <c r="A29" s="14"/>
      <c r="B29" s="15"/>
      <c r="C29" s="11"/>
      <c r="D29" s="7" t="s">
        <v>24</v>
      </c>
      <c r="E29" s="52"/>
      <c r="F29" s="53"/>
      <c r="G29" s="53"/>
      <c r="H29" s="53"/>
      <c r="I29" s="53"/>
      <c r="J29" s="53"/>
      <c r="K29" s="54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4">SUM(G25:G31)</f>
        <v>14.18</v>
      </c>
      <c r="H32" s="19">
        <f t="shared" ref="H32" si="5">SUM(H25:H31)</f>
        <v>17.830000000000002</v>
      </c>
      <c r="I32" s="19">
        <f t="shared" ref="I32" si="6">SUM(I25:I31)</f>
        <v>61.28</v>
      </c>
      <c r="J32" s="19">
        <f t="shared" ref="J32:L32" si="7">SUM(J25:J31)</f>
        <v>476.03</v>
      </c>
      <c r="K32" s="25"/>
      <c r="L32" s="19">
        <f t="shared" si="7"/>
        <v>31.5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.75" thickBot="1" x14ac:dyDescent="0.3">
      <c r="A34" s="14"/>
      <c r="B34" s="15"/>
      <c r="C34" s="11"/>
      <c r="D34" s="7" t="s">
        <v>27</v>
      </c>
      <c r="E34" s="49" t="s">
        <v>60</v>
      </c>
      <c r="F34" s="50">
        <v>200</v>
      </c>
      <c r="G34" s="50">
        <v>4.7</v>
      </c>
      <c r="H34" s="50">
        <v>5.7</v>
      </c>
      <c r="I34" s="50">
        <v>10.1</v>
      </c>
      <c r="J34" s="50">
        <v>110.4</v>
      </c>
      <c r="K34" s="51" t="s">
        <v>61</v>
      </c>
      <c r="L34" s="41">
        <v>6</v>
      </c>
    </row>
    <row r="35" spans="1:12" ht="15.75" thickBot="1" x14ac:dyDescent="0.3">
      <c r="A35" s="14"/>
      <c r="B35" s="15"/>
      <c r="C35" s="11"/>
      <c r="D35" s="7" t="s">
        <v>28</v>
      </c>
      <c r="E35" s="49" t="s">
        <v>62</v>
      </c>
      <c r="F35" s="50">
        <v>90</v>
      </c>
      <c r="G35" s="50">
        <v>13.85</v>
      </c>
      <c r="H35" s="50">
        <v>7.41</v>
      </c>
      <c r="I35" s="50">
        <v>6.29</v>
      </c>
      <c r="J35" s="50">
        <v>147.27000000000001</v>
      </c>
      <c r="K35" s="51" t="s">
        <v>63</v>
      </c>
      <c r="L35" s="41">
        <v>21</v>
      </c>
    </row>
    <row r="36" spans="1:12" ht="15.75" thickBot="1" x14ac:dyDescent="0.3">
      <c r="A36" s="14"/>
      <c r="B36" s="15"/>
      <c r="C36" s="11"/>
      <c r="D36" s="7" t="s">
        <v>29</v>
      </c>
      <c r="E36" s="49" t="s">
        <v>64</v>
      </c>
      <c r="F36" s="50">
        <v>150</v>
      </c>
      <c r="G36" s="50">
        <v>4.32</v>
      </c>
      <c r="H36" s="50">
        <v>5.78</v>
      </c>
      <c r="I36" s="50">
        <v>43.74</v>
      </c>
      <c r="J36" s="50">
        <v>244.22</v>
      </c>
      <c r="K36" s="51" t="s">
        <v>65</v>
      </c>
      <c r="L36" s="41">
        <v>16</v>
      </c>
    </row>
    <row r="37" spans="1:12" ht="24.75" thickBot="1" x14ac:dyDescent="0.3">
      <c r="A37" s="14"/>
      <c r="B37" s="15"/>
      <c r="C37" s="11"/>
      <c r="D37" s="7" t="s">
        <v>30</v>
      </c>
      <c r="E37" s="49" t="s">
        <v>66</v>
      </c>
      <c r="F37" s="50">
        <v>180</v>
      </c>
      <c r="G37" s="50">
        <v>0.15</v>
      </c>
      <c r="H37" s="50">
        <v>0.03</v>
      </c>
      <c r="I37" s="50">
        <v>6.58</v>
      </c>
      <c r="J37" s="50">
        <v>27.19</v>
      </c>
      <c r="K37" s="51" t="s">
        <v>67</v>
      </c>
      <c r="L37" s="41">
        <v>2</v>
      </c>
    </row>
    <row r="38" spans="1:12" ht="15.75" thickBot="1" x14ac:dyDescent="0.3">
      <c r="A38" s="14"/>
      <c r="B38" s="15"/>
      <c r="C38" s="11"/>
      <c r="D38" s="7" t="s">
        <v>31</v>
      </c>
      <c r="E38" s="49" t="s">
        <v>51</v>
      </c>
      <c r="F38" s="50">
        <v>60</v>
      </c>
      <c r="G38" s="50">
        <v>4.5999999999999996</v>
      </c>
      <c r="H38" s="50">
        <v>0.5</v>
      </c>
      <c r="I38" s="50">
        <v>29.5</v>
      </c>
      <c r="J38" s="50">
        <v>140.6</v>
      </c>
      <c r="K38" s="51" t="s">
        <v>59</v>
      </c>
      <c r="L38" s="41">
        <v>3.2</v>
      </c>
    </row>
    <row r="39" spans="1:12" ht="15.75" thickBot="1" x14ac:dyDescent="0.3">
      <c r="A39" s="14"/>
      <c r="B39" s="15"/>
      <c r="C39" s="11"/>
      <c r="D39" s="7" t="s">
        <v>32</v>
      </c>
      <c r="E39" s="49" t="s">
        <v>52</v>
      </c>
      <c r="F39" s="50">
        <v>30</v>
      </c>
      <c r="G39" s="50">
        <v>2</v>
      </c>
      <c r="H39" s="50">
        <v>0.4</v>
      </c>
      <c r="I39" s="50">
        <v>10</v>
      </c>
      <c r="J39" s="50">
        <v>51.2</v>
      </c>
      <c r="K39" s="51" t="s">
        <v>59</v>
      </c>
      <c r="L39" s="41">
        <v>2.1</v>
      </c>
    </row>
    <row r="40" spans="1:12" ht="24" x14ac:dyDescent="0.25">
      <c r="A40" s="14"/>
      <c r="B40" s="15"/>
      <c r="C40" s="11"/>
      <c r="D40" s="6"/>
      <c r="E40" s="52" t="s">
        <v>68</v>
      </c>
      <c r="F40" s="53">
        <v>20</v>
      </c>
      <c r="G40" s="53">
        <v>0.7</v>
      </c>
      <c r="H40" s="53">
        <v>1.5</v>
      </c>
      <c r="I40" s="53">
        <v>1.9</v>
      </c>
      <c r="J40" s="53">
        <v>23.8</v>
      </c>
      <c r="K40" s="54" t="s">
        <v>69</v>
      </c>
      <c r="L40" s="41">
        <v>0.5</v>
      </c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8">SUM(G33:G41)</f>
        <v>30.319999999999997</v>
      </c>
      <c r="H42" s="19">
        <f t="shared" ref="H42" si="9">SUM(H33:H41)</f>
        <v>21.32</v>
      </c>
      <c r="I42" s="19">
        <f t="shared" ref="I42" si="10">SUM(I33:I41)</f>
        <v>108.11000000000001</v>
      </c>
      <c r="J42" s="19">
        <f t="shared" ref="J42:L42" si="11">SUM(J33:J41)</f>
        <v>744.68000000000006</v>
      </c>
      <c r="K42" s="25"/>
      <c r="L42" s="19">
        <f t="shared" si="11"/>
        <v>50.800000000000004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1230</v>
      </c>
      <c r="G43" s="32">
        <f t="shared" ref="G43" si="12">G32+G42</f>
        <v>44.5</v>
      </c>
      <c r="H43" s="32">
        <f t="shared" ref="H43" si="13">H32+H42</f>
        <v>39.150000000000006</v>
      </c>
      <c r="I43" s="32">
        <f t="shared" ref="I43" si="14">I32+I42</f>
        <v>169.39000000000001</v>
      </c>
      <c r="J43" s="32">
        <f t="shared" ref="J43:L43" si="15">J32+J42</f>
        <v>1220.71</v>
      </c>
      <c r="K43" s="32"/>
      <c r="L43" s="32">
        <f t="shared" si="15"/>
        <v>82.300000000000011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49" t="s">
        <v>70</v>
      </c>
      <c r="F44" s="50">
        <v>230</v>
      </c>
      <c r="G44" s="50">
        <v>8.3000000000000007</v>
      </c>
      <c r="H44" s="50">
        <v>12.1</v>
      </c>
      <c r="I44" s="50">
        <v>31.6</v>
      </c>
      <c r="J44" s="50">
        <v>274.89999999999998</v>
      </c>
      <c r="K44" s="51" t="s">
        <v>71</v>
      </c>
      <c r="L44" s="39">
        <v>22</v>
      </c>
    </row>
    <row r="45" spans="1:12" ht="15.75" thickBot="1" x14ac:dyDescent="0.3">
      <c r="A45" s="23"/>
      <c r="B45" s="15"/>
      <c r="C45" s="11"/>
      <c r="D45" s="6"/>
      <c r="E45" s="49"/>
      <c r="F45" s="50"/>
      <c r="G45" s="50"/>
      <c r="H45" s="50"/>
      <c r="I45" s="50"/>
      <c r="J45" s="50"/>
      <c r="K45" s="51"/>
      <c r="L45" s="41"/>
    </row>
    <row r="46" spans="1:12" ht="15.75" thickBot="1" x14ac:dyDescent="0.3">
      <c r="A46" s="23"/>
      <c r="B46" s="15"/>
      <c r="C46" s="11"/>
      <c r="D46" s="7" t="s">
        <v>22</v>
      </c>
      <c r="E46" s="49" t="s">
        <v>72</v>
      </c>
      <c r="F46" s="50">
        <v>200</v>
      </c>
      <c r="G46" s="50">
        <v>1.6</v>
      </c>
      <c r="H46" s="50">
        <v>1.1000000000000001</v>
      </c>
      <c r="I46" s="50">
        <v>8.6</v>
      </c>
      <c r="J46" s="50">
        <v>50.9</v>
      </c>
      <c r="K46" s="51" t="s">
        <v>73</v>
      </c>
      <c r="L46" s="41">
        <v>5.4</v>
      </c>
    </row>
    <row r="47" spans="1:12" ht="15.75" thickBot="1" x14ac:dyDescent="0.3">
      <c r="A47" s="23"/>
      <c r="B47" s="15"/>
      <c r="C47" s="11"/>
      <c r="D47" s="7" t="s">
        <v>23</v>
      </c>
      <c r="E47" s="49" t="s">
        <v>45</v>
      </c>
      <c r="F47" s="50">
        <v>70</v>
      </c>
      <c r="G47" s="50">
        <v>4.0999999999999996</v>
      </c>
      <c r="H47" s="50">
        <v>0.7</v>
      </c>
      <c r="I47" s="50">
        <v>35</v>
      </c>
      <c r="J47" s="50">
        <v>148.19999999999999</v>
      </c>
      <c r="K47" s="51" t="s">
        <v>59</v>
      </c>
      <c r="L47" s="41">
        <v>3.5</v>
      </c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6">SUM(G44:G50)</f>
        <v>14</v>
      </c>
      <c r="H51" s="19">
        <f t="shared" ref="H51" si="17">SUM(H44:H50)</f>
        <v>13.899999999999999</v>
      </c>
      <c r="I51" s="19">
        <f t="shared" ref="I51" si="18">SUM(I44:I50)</f>
        <v>75.2</v>
      </c>
      <c r="J51" s="19">
        <f t="shared" ref="J51:L51" si="19">SUM(J44:J50)</f>
        <v>473.99999999999994</v>
      </c>
      <c r="K51" s="25"/>
      <c r="L51" s="19">
        <f t="shared" si="19"/>
        <v>30.9</v>
      </c>
    </row>
    <row r="52" spans="1:12" ht="15.7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.75" thickBot="1" x14ac:dyDescent="0.3">
      <c r="A53" s="23"/>
      <c r="B53" s="15"/>
      <c r="C53" s="11"/>
      <c r="D53" s="7" t="s">
        <v>27</v>
      </c>
      <c r="E53" s="49" t="s">
        <v>74</v>
      </c>
      <c r="F53" s="50">
        <v>200</v>
      </c>
      <c r="G53" s="50">
        <v>5.2</v>
      </c>
      <c r="H53" s="50">
        <v>2.8</v>
      </c>
      <c r="I53" s="50">
        <v>18.5</v>
      </c>
      <c r="J53" s="50">
        <v>119.6</v>
      </c>
      <c r="K53" s="51" t="s">
        <v>75</v>
      </c>
      <c r="L53" s="41">
        <v>15</v>
      </c>
    </row>
    <row r="54" spans="1:12" ht="15.75" thickBot="1" x14ac:dyDescent="0.3">
      <c r="A54" s="23"/>
      <c r="B54" s="15"/>
      <c r="C54" s="11"/>
      <c r="D54" s="7" t="s">
        <v>28</v>
      </c>
      <c r="E54" s="49" t="s">
        <v>76</v>
      </c>
      <c r="F54" s="50">
        <v>100</v>
      </c>
      <c r="G54" s="50">
        <v>18.25</v>
      </c>
      <c r="H54" s="50">
        <v>17.399999999999999</v>
      </c>
      <c r="I54" s="50">
        <v>16.43</v>
      </c>
      <c r="J54" s="50">
        <v>295.23</v>
      </c>
      <c r="K54" s="51" t="s">
        <v>59</v>
      </c>
      <c r="L54" s="41">
        <v>31</v>
      </c>
    </row>
    <row r="55" spans="1:12" ht="15.75" thickBot="1" x14ac:dyDescent="0.3">
      <c r="A55" s="23"/>
      <c r="B55" s="15"/>
      <c r="C55" s="11"/>
      <c r="D55" s="7" t="s">
        <v>29</v>
      </c>
      <c r="E55" s="49" t="s">
        <v>77</v>
      </c>
      <c r="F55" s="50">
        <v>150</v>
      </c>
      <c r="G55" s="50">
        <v>4.4000000000000004</v>
      </c>
      <c r="H55" s="50">
        <v>5.3</v>
      </c>
      <c r="I55" s="50">
        <v>30.5</v>
      </c>
      <c r="J55" s="50">
        <v>187.1</v>
      </c>
      <c r="K55" s="51" t="s">
        <v>78</v>
      </c>
      <c r="L55" s="41">
        <v>10</v>
      </c>
    </row>
    <row r="56" spans="1:12" ht="15.75" thickBot="1" x14ac:dyDescent="0.3">
      <c r="A56" s="23"/>
      <c r="B56" s="15"/>
      <c r="C56" s="11"/>
      <c r="D56" s="7" t="s">
        <v>30</v>
      </c>
      <c r="E56" s="49" t="s">
        <v>79</v>
      </c>
      <c r="F56" s="50">
        <v>180</v>
      </c>
      <c r="G56" s="50">
        <v>1</v>
      </c>
      <c r="H56" s="50">
        <v>0.1</v>
      </c>
      <c r="I56" s="50">
        <v>15.6</v>
      </c>
      <c r="J56" s="50">
        <v>66.900000000000006</v>
      </c>
      <c r="K56" s="51" t="s">
        <v>80</v>
      </c>
      <c r="L56" s="41">
        <v>9</v>
      </c>
    </row>
    <row r="57" spans="1:12" ht="15.75" thickBot="1" x14ac:dyDescent="0.3">
      <c r="A57" s="23"/>
      <c r="B57" s="15"/>
      <c r="C57" s="11"/>
      <c r="D57" s="7" t="s">
        <v>31</v>
      </c>
      <c r="E57" s="49" t="s">
        <v>51</v>
      </c>
      <c r="F57" s="50">
        <v>60</v>
      </c>
      <c r="G57" s="50">
        <v>4.5999999999999996</v>
      </c>
      <c r="H57" s="50">
        <v>0.5</v>
      </c>
      <c r="I57" s="50">
        <v>29.5</v>
      </c>
      <c r="J57" s="50">
        <v>140.6</v>
      </c>
      <c r="K57" s="51" t="s">
        <v>59</v>
      </c>
      <c r="L57" s="41">
        <v>3.2</v>
      </c>
    </row>
    <row r="58" spans="1:12" ht="15.75" thickBot="1" x14ac:dyDescent="0.3">
      <c r="A58" s="23"/>
      <c r="B58" s="15"/>
      <c r="C58" s="11"/>
      <c r="D58" s="7" t="s">
        <v>32</v>
      </c>
      <c r="E58" s="49" t="s">
        <v>52</v>
      </c>
      <c r="F58" s="50">
        <v>30</v>
      </c>
      <c r="G58" s="50">
        <v>2</v>
      </c>
      <c r="H58" s="50">
        <v>0.4</v>
      </c>
      <c r="I58" s="50">
        <v>10</v>
      </c>
      <c r="J58" s="50">
        <v>51.5</v>
      </c>
      <c r="K58" s="51" t="s">
        <v>59</v>
      </c>
      <c r="L58" s="41">
        <v>2.1</v>
      </c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0">SUM(G52:G60)</f>
        <v>35.450000000000003</v>
      </c>
      <c r="H61" s="19">
        <f t="shared" ref="H61" si="21">SUM(H52:H60)</f>
        <v>26.5</v>
      </c>
      <c r="I61" s="19">
        <f t="shared" ref="I61" si="22">SUM(I52:I60)</f>
        <v>120.53</v>
      </c>
      <c r="J61" s="19">
        <f t="shared" ref="J61:L61" si="23">SUM(J52:J60)</f>
        <v>860.93000000000006</v>
      </c>
      <c r="K61" s="25"/>
      <c r="L61" s="19">
        <f t="shared" si="23"/>
        <v>70.3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1220</v>
      </c>
      <c r="G62" s="32">
        <f t="shared" ref="G62" si="24">G51+G61</f>
        <v>49.45</v>
      </c>
      <c r="H62" s="32">
        <f t="shared" ref="H62" si="25">H51+H61</f>
        <v>40.4</v>
      </c>
      <c r="I62" s="32">
        <f t="shared" ref="I62" si="26">I51+I61</f>
        <v>195.73000000000002</v>
      </c>
      <c r="J62" s="32">
        <f t="shared" ref="J62:L62" si="27">J51+J61</f>
        <v>1334.93</v>
      </c>
      <c r="K62" s="32"/>
      <c r="L62" s="32">
        <f t="shared" si="27"/>
        <v>101.19999999999999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49" t="s">
        <v>118</v>
      </c>
      <c r="F63" s="50">
        <v>230</v>
      </c>
      <c r="G63" s="50">
        <v>3.75</v>
      </c>
      <c r="H63" s="50">
        <v>4.41</v>
      </c>
      <c r="I63" s="50">
        <v>17.989999999999998</v>
      </c>
      <c r="J63" s="50">
        <v>278.89999999999998</v>
      </c>
      <c r="K63" s="51" t="s">
        <v>81</v>
      </c>
      <c r="L63" s="39">
        <v>21</v>
      </c>
    </row>
    <row r="64" spans="1:12" ht="15.75" thickBot="1" x14ac:dyDescent="0.3">
      <c r="A64" s="23"/>
      <c r="B64" s="15"/>
      <c r="C64" s="11"/>
      <c r="D64" s="6"/>
      <c r="E64" s="49"/>
      <c r="F64" s="50"/>
      <c r="G64" s="50"/>
      <c r="H64" s="50"/>
      <c r="I64" s="50"/>
      <c r="J64" s="50"/>
      <c r="K64" s="51"/>
      <c r="L64" s="41"/>
    </row>
    <row r="65" spans="1:12" ht="15.75" thickBot="1" x14ac:dyDescent="0.3">
      <c r="A65" s="23"/>
      <c r="B65" s="15"/>
      <c r="C65" s="11"/>
      <c r="D65" s="7" t="s">
        <v>22</v>
      </c>
      <c r="E65" s="49" t="s">
        <v>43</v>
      </c>
      <c r="F65" s="50">
        <v>200</v>
      </c>
      <c r="G65" s="50">
        <v>0.2</v>
      </c>
      <c r="H65" s="50">
        <v>0</v>
      </c>
      <c r="I65" s="50">
        <v>6.4</v>
      </c>
      <c r="J65" s="50">
        <v>26.8</v>
      </c>
      <c r="K65" s="51" t="s">
        <v>44</v>
      </c>
      <c r="L65" s="41">
        <v>1</v>
      </c>
    </row>
    <row r="66" spans="1:12" ht="15.75" thickBot="1" x14ac:dyDescent="0.3">
      <c r="A66" s="23"/>
      <c r="B66" s="15"/>
      <c r="C66" s="11"/>
      <c r="D66" s="7" t="s">
        <v>23</v>
      </c>
      <c r="E66" s="49" t="s">
        <v>45</v>
      </c>
      <c r="F66" s="50">
        <v>70</v>
      </c>
      <c r="G66" s="50">
        <v>5.0999999999999996</v>
      </c>
      <c r="H66" s="50">
        <v>0.7</v>
      </c>
      <c r="I66" s="50">
        <v>30.5</v>
      </c>
      <c r="J66" s="50">
        <v>148.19999999999999</v>
      </c>
      <c r="K66" s="51" t="s">
        <v>59</v>
      </c>
      <c r="L66" s="41">
        <v>3.5</v>
      </c>
    </row>
    <row r="67" spans="1:12" ht="15" x14ac:dyDescent="0.25">
      <c r="A67" s="23"/>
      <c r="B67" s="15"/>
      <c r="C67" s="11"/>
      <c r="D67" s="7" t="s">
        <v>24</v>
      </c>
      <c r="E67" s="52"/>
      <c r="F67" s="53"/>
      <c r="G67" s="53"/>
      <c r="H67" s="53"/>
      <c r="I67" s="53"/>
      <c r="J67" s="53"/>
      <c r="K67" s="54"/>
      <c r="L67" s="41"/>
    </row>
    <row r="68" spans="1:12" ht="15" x14ac:dyDescent="0.25">
      <c r="A68" s="23"/>
      <c r="B68" s="15"/>
      <c r="C68" s="11"/>
      <c r="D68" s="6"/>
      <c r="E68" s="52" t="s">
        <v>134</v>
      </c>
      <c r="F68" s="53">
        <v>10</v>
      </c>
      <c r="G68" s="53">
        <v>0.1</v>
      </c>
      <c r="H68" s="53">
        <v>0</v>
      </c>
      <c r="I68" s="53">
        <v>7.2</v>
      </c>
      <c r="J68" s="53">
        <v>29</v>
      </c>
      <c r="K68" s="54" t="s">
        <v>59</v>
      </c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28">SUM(G63:G69)</f>
        <v>9.15</v>
      </c>
      <c r="H70" s="19">
        <f t="shared" ref="H70" si="29">SUM(H63:H69)</f>
        <v>5.1100000000000003</v>
      </c>
      <c r="I70" s="19">
        <f t="shared" ref="I70" si="30">SUM(I63:I69)</f>
        <v>62.09</v>
      </c>
      <c r="J70" s="19">
        <f t="shared" ref="J70:L70" si="31">SUM(J63:J69)</f>
        <v>482.9</v>
      </c>
      <c r="K70" s="25"/>
      <c r="L70" s="19">
        <f t="shared" si="31"/>
        <v>25.5</v>
      </c>
    </row>
    <row r="71" spans="1:12" ht="15.7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.75" thickBot="1" x14ac:dyDescent="0.3">
      <c r="A72" s="23"/>
      <c r="B72" s="15"/>
      <c r="C72" s="11"/>
      <c r="D72" s="7" t="s">
        <v>27</v>
      </c>
      <c r="E72" s="49" t="s">
        <v>82</v>
      </c>
      <c r="F72" s="50">
        <v>200</v>
      </c>
      <c r="G72" s="50">
        <v>6.7</v>
      </c>
      <c r="H72" s="50">
        <v>4.5999999999999996</v>
      </c>
      <c r="I72" s="50">
        <v>16.3</v>
      </c>
      <c r="J72" s="50">
        <v>133.1</v>
      </c>
      <c r="K72" s="51" t="s">
        <v>83</v>
      </c>
      <c r="L72" s="41">
        <v>2</v>
      </c>
    </row>
    <row r="73" spans="1:12" ht="15.75" thickBot="1" x14ac:dyDescent="0.3">
      <c r="A73" s="23"/>
      <c r="B73" s="15"/>
      <c r="C73" s="11"/>
      <c r="D73" s="7" t="s">
        <v>28</v>
      </c>
      <c r="E73" s="49" t="s">
        <v>112</v>
      </c>
      <c r="F73" s="50">
        <v>100</v>
      </c>
      <c r="G73" s="50">
        <v>10.39</v>
      </c>
      <c r="H73" s="50">
        <v>9</v>
      </c>
      <c r="I73" s="50">
        <v>9.39</v>
      </c>
      <c r="J73" s="50">
        <v>160.13999999999999</v>
      </c>
      <c r="K73" s="73" t="s">
        <v>135</v>
      </c>
      <c r="L73" s="41">
        <v>38</v>
      </c>
    </row>
    <row r="74" spans="1:12" ht="15.75" thickBot="1" x14ac:dyDescent="0.3">
      <c r="A74" s="23"/>
      <c r="B74" s="15"/>
      <c r="C74" s="11"/>
      <c r="D74" s="7" t="s">
        <v>29</v>
      </c>
      <c r="E74" s="49" t="s">
        <v>126</v>
      </c>
      <c r="F74" s="50">
        <v>150</v>
      </c>
      <c r="G74" s="50">
        <v>4.5</v>
      </c>
      <c r="H74" s="50">
        <v>5.5</v>
      </c>
      <c r="I74" s="50">
        <v>26.5</v>
      </c>
      <c r="J74" s="50">
        <v>173.7</v>
      </c>
      <c r="K74" s="73" t="s">
        <v>132</v>
      </c>
      <c r="L74" s="41">
        <v>8</v>
      </c>
    </row>
    <row r="75" spans="1:12" ht="24.75" thickBot="1" x14ac:dyDescent="0.3">
      <c r="A75" s="23"/>
      <c r="B75" s="15"/>
      <c r="C75" s="11"/>
      <c r="D75" s="7" t="s">
        <v>30</v>
      </c>
      <c r="E75" s="49" t="s">
        <v>98</v>
      </c>
      <c r="F75" s="50">
        <v>200</v>
      </c>
      <c r="G75" s="50">
        <v>0.25</v>
      </c>
      <c r="H75" s="50">
        <v>0.19</v>
      </c>
      <c r="I75" s="50">
        <v>11.01</v>
      </c>
      <c r="J75" s="50">
        <v>46.66</v>
      </c>
      <c r="K75" s="51" t="s">
        <v>99</v>
      </c>
      <c r="L75" s="41">
        <v>10</v>
      </c>
    </row>
    <row r="76" spans="1:12" ht="15.75" thickBot="1" x14ac:dyDescent="0.3">
      <c r="A76" s="23"/>
      <c r="B76" s="15"/>
      <c r="C76" s="11"/>
      <c r="D76" s="7" t="s">
        <v>31</v>
      </c>
      <c r="E76" s="49" t="s">
        <v>51</v>
      </c>
      <c r="F76" s="50">
        <v>60</v>
      </c>
      <c r="G76" s="50">
        <v>4.5999999999999996</v>
      </c>
      <c r="H76" s="50">
        <v>0.5</v>
      </c>
      <c r="I76" s="50">
        <v>29.5</v>
      </c>
      <c r="J76" s="50">
        <v>140.6</v>
      </c>
      <c r="K76" s="51" t="s">
        <v>59</v>
      </c>
      <c r="L76" s="41">
        <v>3.2</v>
      </c>
    </row>
    <row r="77" spans="1:12" ht="15.75" thickBot="1" x14ac:dyDescent="0.3">
      <c r="A77" s="23"/>
      <c r="B77" s="15"/>
      <c r="C77" s="11"/>
      <c r="D77" s="7" t="s">
        <v>32</v>
      </c>
      <c r="E77" s="49" t="s">
        <v>52</v>
      </c>
      <c r="F77" s="50">
        <v>30</v>
      </c>
      <c r="G77" s="50">
        <v>2</v>
      </c>
      <c r="H77" s="50">
        <v>0.4</v>
      </c>
      <c r="I77" s="50">
        <v>10</v>
      </c>
      <c r="J77" s="50">
        <v>51.2</v>
      </c>
      <c r="K77" s="51" t="s">
        <v>59</v>
      </c>
      <c r="L77" s="41">
        <v>2.1</v>
      </c>
    </row>
    <row r="78" spans="1:12" ht="24.75" thickBot="1" x14ac:dyDescent="0.3">
      <c r="A78" s="23"/>
      <c r="B78" s="15"/>
      <c r="C78" s="11"/>
      <c r="D78" s="6"/>
      <c r="E78" s="49" t="s">
        <v>87</v>
      </c>
      <c r="F78" s="50">
        <v>20</v>
      </c>
      <c r="G78" s="50">
        <v>0.5</v>
      </c>
      <c r="H78" s="50">
        <v>0.8</v>
      </c>
      <c r="I78" s="50">
        <v>0.9</v>
      </c>
      <c r="J78" s="50">
        <v>12.5</v>
      </c>
      <c r="K78" s="51" t="s">
        <v>88</v>
      </c>
      <c r="L78" s="41">
        <v>0.5</v>
      </c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2">SUM(G71:G79)</f>
        <v>28.939999999999998</v>
      </c>
      <c r="H80" s="19">
        <f t="shared" ref="H80" si="33">SUM(H71:H79)</f>
        <v>20.990000000000002</v>
      </c>
      <c r="I80" s="19">
        <f t="shared" ref="I80" si="34">SUM(I71:I79)</f>
        <v>103.6</v>
      </c>
      <c r="J80" s="19">
        <f t="shared" ref="J80:L80" si="35">SUM(J71:J79)</f>
        <v>717.90000000000009</v>
      </c>
      <c r="K80" s="25"/>
      <c r="L80" s="19">
        <f t="shared" si="35"/>
        <v>63.800000000000004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1270</v>
      </c>
      <c r="G81" s="32">
        <f t="shared" ref="G81" si="36">G70+G80</f>
        <v>38.089999999999996</v>
      </c>
      <c r="H81" s="32">
        <f t="shared" ref="H81" si="37">H70+H80</f>
        <v>26.1</v>
      </c>
      <c r="I81" s="32">
        <f t="shared" ref="I81" si="38">I70+I80</f>
        <v>165.69</v>
      </c>
      <c r="J81" s="32">
        <f t="shared" ref="J81:L81" si="39">J70+J80</f>
        <v>1200.8000000000002</v>
      </c>
      <c r="K81" s="32"/>
      <c r="L81" s="32">
        <f t="shared" si="39"/>
        <v>89.300000000000011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49" t="s">
        <v>136</v>
      </c>
      <c r="F82" s="56">
        <v>230</v>
      </c>
      <c r="G82" s="50">
        <v>12.7</v>
      </c>
      <c r="H82" s="50">
        <v>18</v>
      </c>
      <c r="I82" s="50">
        <v>24.31</v>
      </c>
      <c r="J82" s="50">
        <v>276.10000000000002</v>
      </c>
      <c r="K82" s="73" t="s">
        <v>137</v>
      </c>
      <c r="L82" s="39">
        <v>25</v>
      </c>
    </row>
    <row r="83" spans="1:12" ht="15.75" thickBot="1" x14ac:dyDescent="0.3">
      <c r="A83" s="23"/>
      <c r="B83" s="15"/>
      <c r="C83" s="11"/>
      <c r="D83" s="6"/>
      <c r="E83" s="49"/>
      <c r="F83" s="56"/>
      <c r="G83" s="50"/>
      <c r="H83" s="50"/>
      <c r="I83" s="50"/>
      <c r="J83" s="50"/>
      <c r="K83" s="51"/>
      <c r="L83" s="41"/>
    </row>
    <row r="84" spans="1:12" ht="15.75" thickBot="1" x14ac:dyDescent="0.3">
      <c r="A84" s="23"/>
      <c r="B84" s="15"/>
      <c r="C84" s="11"/>
      <c r="D84" s="7" t="s">
        <v>22</v>
      </c>
      <c r="E84" s="49" t="s">
        <v>66</v>
      </c>
      <c r="F84" s="56">
        <v>200</v>
      </c>
      <c r="G84" s="50">
        <v>0.2</v>
      </c>
      <c r="H84" s="50">
        <v>0.1</v>
      </c>
      <c r="I84" s="50">
        <v>6.6</v>
      </c>
      <c r="J84" s="50">
        <v>27.9</v>
      </c>
      <c r="K84" s="51" t="s">
        <v>91</v>
      </c>
      <c r="L84" s="41">
        <v>2</v>
      </c>
    </row>
    <row r="85" spans="1:12" ht="15.75" thickBot="1" x14ac:dyDescent="0.3">
      <c r="A85" s="23"/>
      <c r="B85" s="15"/>
      <c r="C85" s="11"/>
      <c r="D85" s="7" t="s">
        <v>23</v>
      </c>
      <c r="E85" s="49" t="s">
        <v>45</v>
      </c>
      <c r="F85" s="50">
        <v>70</v>
      </c>
      <c r="G85" s="50">
        <v>5.0999999999999996</v>
      </c>
      <c r="H85" s="50">
        <v>0.7</v>
      </c>
      <c r="I85" s="50">
        <v>30.5</v>
      </c>
      <c r="J85" s="50">
        <v>148.19999999999999</v>
      </c>
      <c r="K85" s="51" t="s">
        <v>59</v>
      </c>
      <c r="L85" s="41">
        <v>3.5</v>
      </c>
    </row>
    <row r="86" spans="1:12" ht="15.75" thickBot="1" x14ac:dyDescent="0.3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.75" thickBot="1" x14ac:dyDescent="0.3">
      <c r="A87" s="23"/>
      <c r="B87" s="15"/>
      <c r="C87" s="11"/>
      <c r="D87" s="6"/>
      <c r="E87" s="74" t="s">
        <v>138</v>
      </c>
      <c r="F87" s="41">
        <v>30</v>
      </c>
      <c r="G87" s="75">
        <v>3.3</v>
      </c>
      <c r="H87" s="76">
        <v>0.4</v>
      </c>
      <c r="I87" s="76">
        <v>20.6</v>
      </c>
      <c r="J87" s="77">
        <v>99.2</v>
      </c>
      <c r="K87" s="78" t="s">
        <v>59</v>
      </c>
      <c r="L87" s="41">
        <v>2</v>
      </c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0">SUM(G82:G88)</f>
        <v>21.3</v>
      </c>
      <c r="H89" s="19">
        <f t="shared" ref="H89" si="41">SUM(H82:H88)</f>
        <v>19.2</v>
      </c>
      <c r="I89" s="19">
        <f t="shared" ref="I89" si="42">SUM(I82:I88)</f>
        <v>82.009999999999991</v>
      </c>
      <c r="J89" s="19">
        <f t="shared" ref="J89:L89" si="43">SUM(J82:J88)</f>
        <v>551.4</v>
      </c>
      <c r="K89" s="25"/>
      <c r="L89" s="19">
        <f t="shared" si="43"/>
        <v>32.5</v>
      </c>
    </row>
    <row r="90" spans="1:12" ht="15.7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9" t="s">
        <v>92</v>
      </c>
      <c r="F90" s="56">
        <v>60</v>
      </c>
      <c r="G90" s="50">
        <v>0.9</v>
      </c>
      <c r="H90" s="50">
        <v>0.1</v>
      </c>
      <c r="I90" s="50">
        <v>5.2</v>
      </c>
      <c r="J90" s="50">
        <v>25.2</v>
      </c>
      <c r="K90" s="51" t="s">
        <v>93</v>
      </c>
      <c r="L90" s="41">
        <v>0</v>
      </c>
    </row>
    <row r="91" spans="1:12" ht="15.75" thickBot="1" x14ac:dyDescent="0.3">
      <c r="A91" s="23"/>
      <c r="B91" s="15"/>
      <c r="C91" s="11"/>
      <c r="D91" s="7" t="s">
        <v>27</v>
      </c>
      <c r="E91" s="49" t="s">
        <v>94</v>
      </c>
      <c r="F91" s="56">
        <v>200</v>
      </c>
      <c r="G91" s="50">
        <v>4.7</v>
      </c>
      <c r="H91" s="50">
        <v>5.6</v>
      </c>
      <c r="I91" s="50">
        <v>5.7</v>
      </c>
      <c r="J91" s="50">
        <v>186.3</v>
      </c>
      <c r="K91" s="51" t="s">
        <v>95</v>
      </c>
      <c r="L91" s="41">
        <v>5</v>
      </c>
    </row>
    <row r="92" spans="1:12" ht="15.75" thickBot="1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0"/>
      <c r="J92" s="50"/>
      <c r="K92" s="51"/>
      <c r="L92" s="41"/>
    </row>
    <row r="93" spans="1:12" ht="15.75" thickBot="1" x14ac:dyDescent="0.3">
      <c r="A93" s="23"/>
      <c r="B93" s="15"/>
      <c r="C93" s="11"/>
      <c r="D93" s="7" t="s">
        <v>29</v>
      </c>
      <c r="E93" s="49" t="s">
        <v>96</v>
      </c>
      <c r="F93" s="56">
        <v>200</v>
      </c>
      <c r="G93" s="50">
        <v>5.3</v>
      </c>
      <c r="H93" s="50">
        <v>4.9000000000000004</v>
      </c>
      <c r="I93" s="50">
        <v>32.799999999999997</v>
      </c>
      <c r="J93" s="50">
        <v>256.8</v>
      </c>
      <c r="K93" s="51" t="s">
        <v>97</v>
      </c>
      <c r="L93" s="41">
        <v>10</v>
      </c>
    </row>
    <row r="94" spans="1:12" ht="24.75" thickBot="1" x14ac:dyDescent="0.3">
      <c r="A94" s="23"/>
      <c r="B94" s="15"/>
      <c r="C94" s="11"/>
      <c r="D94" s="7" t="s">
        <v>30</v>
      </c>
      <c r="E94" s="73" t="s">
        <v>85</v>
      </c>
      <c r="F94" s="76">
        <v>200</v>
      </c>
      <c r="G94" s="76">
        <v>0.5</v>
      </c>
      <c r="H94" s="76">
        <v>0</v>
      </c>
      <c r="I94" s="76">
        <v>19.8</v>
      </c>
      <c r="J94" s="50">
        <v>46.66</v>
      </c>
      <c r="K94" s="51" t="s">
        <v>99</v>
      </c>
      <c r="L94" s="41">
        <v>10</v>
      </c>
    </row>
    <row r="95" spans="1:12" ht="15.75" thickBot="1" x14ac:dyDescent="0.3">
      <c r="A95" s="23"/>
      <c r="B95" s="15"/>
      <c r="C95" s="11"/>
      <c r="D95" s="7" t="s">
        <v>31</v>
      </c>
      <c r="E95" s="49" t="s">
        <v>51</v>
      </c>
      <c r="F95" s="50">
        <v>60</v>
      </c>
      <c r="G95" s="50">
        <v>4.5999999999999996</v>
      </c>
      <c r="H95" s="50">
        <v>0.5</v>
      </c>
      <c r="I95" s="50">
        <v>29.5</v>
      </c>
      <c r="J95" s="50">
        <v>140.6</v>
      </c>
      <c r="K95" s="51" t="s">
        <v>59</v>
      </c>
      <c r="L95" s="41">
        <v>3.2</v>
      </c>
    </row>
    <row r="96" spans="1:12" ht="15.75" thickBot="1" x14ac:dyDescent="0.3">
      <c r="A96" s="23"/>
      <c r="B96" s="15"/>
      <c r="C96" s="11"/>
      <c r="D96" s="7" t="s">
        <v>32</v>
      </c>
      <c r="E96" s="49" t="s">
        <v>52</v>
      </c>
      <c r="F96" s="50">
        <v>30</v>
      </c>
      <c r="G96" s="50">
        <v>2</v>
      </c>
      <c r="H96" s="50">
        <v>0.4</v>
      </c>
      <c r="I96" s="50">
        <v>10</v>
      </c>
      <c r="J96" s="50">
        <v>51.2</v>
      </c>
      <c r="K96" s="51" t="s">
        <v>59</v>
      </c>
      <c r="L96" s="41">
        <v>2.1</v>
      </c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4">SUM(G90:G98)</f>
        <v>18</v>
      </c>
      <c r="H99" s="19">
        <f t="shared" ref="H99" si="45">SUM(H90:H98)</f>
        <v>11.5</v>
      </c>
      <c r="I99" s="19">
        <f t="shared" ref="I99" si="46">SUM(I90:I98)</f>
        <v>103</v>
      </c>
      <c r="J99" s="19">
        <f t="shared" ref="J99:L99" si="47">SUM(J90:J98)</f>
        <v>706.7600000000001</v>
      </c>
      <c r="K99" s="25"/>
      <c r="L99" s="19">
        <f t="shared" si="47"/>
        <v>30.3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1280</v>
      </c>
      <c r="G100" s="32">
        <f t="shared" ref="G100" si="48">G89+G99</f>
        <v>39.299999999999997</v>
      </c>
      <c r="H100" s="32">
        <f t="shared" ref="H100" si="49">H89+H99</f>
        <v>30.7</v>
      </c>
      <c r="I100" s="32">
        <f t="shared" ref="I100" si="50">I89+I99</f>
        <v>185.01</v>
      </c>
      <c r="J100" s="32">
        <f t="shared" ref="J100:L100" si="51">J89+J99</f>
        <v>1258.1600000000001</v>
      </c>
      <c r="K100" s="32"/>
      <c r="L100" s="32">
        <f t="shared" si="51"/>
        <v>62.8</v>
      </c>
    </row>
    <row r="101" spans="1:12" ht="15.75" thickBot="1" x14ac:dyDescent="0.3">
      <c r="A101" s="20">
        <v>1</v>
      </c>
      <c r="B101" s="21">
        <v>6</v>
      </c>
      <c r="C101" s="22" t="s">
        <v>20</v>
      </c>
      <c r="D101" s="5" t="s">
        <v>21</v>
      </c>
      <c r="E101" s="57" t="s">
        <v>139</v>
      </c>
      <c r="F101" s="58">
        <v>230</v>
      </c>
      <c r="G101" s="58">
        <v>6.9</v>
      </c>
      <c r="H101" s="58">
        <v>5.8</v>
      </c>
      <c r="I101" s="58">
        <v>32.1</v>
      </c>
      <c r="J101" s="58">
        <v>298.3</v>
      </c>
      <c r="K101" s="59" t="s">
        <v>100</v>
      </c>
      <c r="L101" s="39">
        <v>18</v>
      </c>
    </row>
    <row r="102" spans="1:12" ht="15.75" thickBot="1" x14ac:dyDescent="0.3">
      <c r="A102" s="23"/>
      <c r="B102" s="15"/>
      <c r="C102" s="11"/>
      <c r="D102" s="6"/>
      <c r="E102" s="52"/>
      <c r="F102" s="53"/>
      <c r="G102" s="53"/>
      <c r="H102" s="53"/>
      <c r="I102" s="53"/>
      <c r="J102" s="53"/>
      <c r="K102" s="54"/>
      <c r="L102" s="41"/>
    </row>
    <row r="103" spans="1:12" ht="24.75" thickBot="1" x14ac:dyDescent="0.3">
      <c r="A103" s="23"/>
      <c r="B103" s="15"/>
      <c r="C103" s="11"/>
      <c r="D103" s="7" t="s">
        <v>22</v>
      </c>
      <c r="E103" s="57" t="s">
        <v>101</v>
      </c>
      <c r="F103" s="60">
        <v>200</v>
      </c>
      <c r="G103" s="53">
        <v>3.9</v>
      </c>
      <c r="H103" s="53">
        <v>2.9</v>
      </c>
      <c r="I103" s="53">
        <v>11.2</v>
      </c>
      <c r="J103" s="53">
        <v>86</v>
      </c>
      <c r="K103" s="59" t="s">
        <v>102</v>
      </c>
      <c r="L103" s="41">
        <v>12</v>
      </c>
    </row>
    <row r="104" spans="1:12" ht="15.75" thickBot="1" x14ac:dyDescent="0.3">
      <c r="A104" s="23"/>
      <c r="B104" s="15"/>
      <c r="C104" s="11"/>
      <c r="D104" s="7" t="s">
        <v>23</v>
      </c>
      <c r="E104" s="57" t="s">
        <v>45</v>
      </c>
      <c r="F104" s="60">
        <v>70</v>
      </c>
      <c r="G104" s="60">
        <v>5.0999999999999996</v>
      </c>
      <c r="H104" s="53">
        <v>0.7</v>
      </c>
      <c r="I104" s="53">
        <v>30.5</v>
      </c>
      <c r="J104" s="53">
        <v>148.19999999999999</v>
      </c>
      <c r="K104" s="59" t="s">
        <v>59</v>
      </c>
      <c r="L104" s="41">
        <v>3.5</v>
      </c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2">SUM(G101:G107)</f>
        <v>15.9</v>
      </c>
      <c r="H108" s="19">
        <f t="shared" si="52"/>
        <v>9.3999999999999986</v>
      </c>
      <c r="I108" s="19">
        <f t="shared" si="52"/>
        <v>73.8</v>
      </c>
      <c r="J108" s="19">
        <f t="shared" si="52"/>
        <v>532.5</v>
      </c>
      <c r="K108" s="25"/>
      <c r="L108" s="19">
        <f t="shared" ref="L108" si="53">SUM(L101:L107)</f>
        <v>33.5</v>
      </c>
    </row>
    <row r="109" spans="1:12" ht="15.75" thickBot="1" x14ac:dyDescent="0.3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.75" thickBot="1" x14ac:dyDescent="0.3">
      <c r="A110" s="23"/>
      <c r="B110" s="15"/>
      <c r="C110" s="11"/>
      <c r="D110" s="7" t="s">
        <v>27</v>
      </c>
      <c r="E110" s="57" t="s">
        <v>60</v>
      </c>
      <c r="F110" s="61">
        <v>200</v>
      </c>
      <c r="G110" s="60">
        <v>4.7</v>
      </c>
      <c r="H110" s="60">
        <v>5.7</v>
      </c>
      <c r="I110" s="60">
        <v>10.1</v>
      </c>
      <c r="J110" s="60">
        <v>110.4</v>
      </c>
      <c r="K110" s="59" t="s">
        <v>61</v>
      </c>
      <c r="L110" s="41">
        <v>6</v>
      </c>
    </row>
    <row r="111" spans="1:12" ht="15.75" thickBot="1" x14ac:dyDescent="0.3">
      <c r="A111" s="23"/>
      <c r="B111" s="15"/>
      <c r="C111" s="11"/>
      <c r="D111" s="7" t="s">
        <v>28</v>
      </c>
      <c r="E111" s="57" t="s">
        <v>103</v>
      </c>
      <c r="F111" s="60">
        <v>100</v>
      </c>
      <c r="G111" s="60">
        <v>8.44</v>
      </c>
      <c r="H111" s="60">
        <v>7.84</v>
      </c>
      <c r="I111" s="60">
        <v>6.43</v>
      </c>
      <c r="J111" s="60">
        <v>148.30000000000001</v>
      </c>
      <c r="K111" s="59" t="s">
        <v>104</v>
      </c>
      <c r="L111" s="41">
        <v>24</v>
      </c>
    </row>
    <row r="112" spans="1:12" ht="15.75" thickBot="1" x14ac:dyDescent="0.3">
      <c r="A112" s="23"/>
      <c r="B112" s="15"/>
      <c r="C112" s="11"/>
      <c r="D112" s="7" t="s">
        <v>29</v>
      </c>
      <c r="E112" s="57" t="s">
        <v>105</v>
      </c>
      <c r="F112" s="60">
        <v>150</v>
      </c>
      <c r="G112" s="60">
        <v>7.12</v>
      </c>
      <c r="H112" s="60">
        <v>5.5</v>
      </c>
      <c r="I112" s="60">
        <v>31.14</v>
      </c>
      <c r="J112" s="60">
        <v>202.55</v>
      </c>
      <c r="K112" s="59" t="s">
        <v>106</v>
      </c>
      <c r="L112" s="41">
        <v>10</v>
      </c>
    </row>
    <row r="113" spans="1:12" ht="24.75" thickBot="1" x14ac:dyDescent="0.3">
      <c r="A113" s="23"/>
      <c r="B113" s="15"/>
      <c r="C113" s="11"/>
      <c r="D113" s="7" t="s">
        <v>30</v>
      </c>
      <c r="E113" s="57" t="s">
        <v>107</v>
      </c>
      <c r="F113" s="60">
        <v>180</v>
      </c>
      <c r="G113" s="53">
        <v>0.2</v>
      </c>
      <c r="H113" s="53">
        <v>0.1</v>
      </c>
      <c r="I113" s="53">
        <v>9.9</v>
      </c>
      <c r="J113" s="53">
        <v>41.6</v>
      </c>
      <c r="K113" s="62" t="s">
        <v>108</v>
      </c>
      <c r="L113" s="41">
        <v>10</v>
      </c>
    </row>
    <row r="114" spans="1:12" ht="15.75" thickBot="1" x14ac:dyDescent="0.3">
      <c r="A114" s="23"/>
      <c r="B114" s="15"/>
      <c r="C114" s="11"/>
      <c r="D114" s="7" t="s">
        <v>31</v>
      </c>
      <c r="E114" s="57" t="s">
        <v>51</v>
      </c>
      <c r="F114" s="60">
        <v>60</v>
      </c>
      <c r="G114" s="60">
        <v>4.5999999999999996</v>
      </c>
      <c r="H114" s="60">
        <v>0.5</v>
      </c>
      <c r="I114" s="60">
        <v>29.5</v>
      </c>
      <c r="J114" s="60">
        <v>140.6</v>
      </c>
      <c r="K114" s="59" t="s">
        <v>59</v>
      </c>
      <c r="L114" s="41">
        <v>3.2</v>
      </c>
    </row>
    <row r="115" spans="1:12" ht="15.75" thickBot="1" x14ac:dyDescent="0.3">
      <c r="A115" s="23"/>
      <c r="B115" s="15"/>
      <c r="C115" s="11"/>
      <c r="D115" s="7" t="s">
        <v>32</v>
      </c>
      <c r="E115" s="57" t="s">
        <v>52</v>
      </c>
      <c r="F115" s="60">
        <v>30</v>
      </c>
      <c r="G115" s="60">
        <v>2</v>
      </c>
      <c r="H115" s="60">
        <v>0.4</v>
      </c>
      <c r="I115" s="60">
        <v>10</v>
      </c>
      <c r="J115" s="60">
        <v>51.2</v>
      </c>
      <c r="K115" s="59" t="s">
        <v>59</v>
      </c>
      <c r="L115" s="41">
        <v>2.1</v>
      </c>
    </row>
    <row r="116" spans="1:12" ht="15.75" thickBot="1" x14ac:dyDescent="0.3">
      <c r="A116" s="23"/>
      <c r="B116" s="15"/>
      <c r="C116" s="11"/>
      <c r="D116" s="6"/>
      <c r="E116" s="52"/>
      <c r="F116" s="53"/>
      <c r="G116" s="53"/>
      <c r="H116" s="53"/>
      <c r="I116" s="53"/>
      <c r="J116" s="53"/>
      <c r="K116" s="54"/>
      <c r="L116" s="41"/>
    </row>
    <row r="117" spans="1:12" ht="24.75" thickBot="1" x14ac:dyDescent="0.3">
      <c r="A117" s="23"/>
      <c r="B117" s="15"/>
      <c r="C117" s="11"/>
      <c r="D117" s="6"/>
      <c r="E117" s="57" t="s">
        <v>109</v>
      </c>
      <c r="F117" s="60">
        <v>20</v>
      </c>
      <c r="G117" s="60">
        <v>0.3</v>
      </c>
      <c r="H117" s="60">
        <v>1.6</v>
      </c>
      <c r="I117" s="60">
        <v>0.7</v>
      </c>
      <c r="J117" s="60">
        <v>18.600000000000001</v>
      </c>
      <c r="K117" s="59" t="s">
        <v>110</v>
      </c>
      <c r="L117" s="41">
        <v>0.5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4">SUM(G109:G117)</f>
        <v>27.360000000000003</v>
      </c>
      <c r="H118" s="19">
        <f t="shared" si="54"/>
        <v>21.64</v>
      </c>
      <c r="I118" s="19">
        <f t="shared" si="54"/>
        <v>97.77</v>
      </c>
      <c r="J118" s="19">
        <f t="shared" si="54"/>
        <v>713.25000000000011</v>
      </c>
      <c r="K118" s="25"/>
      <c r="L118" s="19">
        <f t="shared" ref="L118" si="55">SUM(L109:L117)</f>
        <v>55.800000000000004</v>
      </c>
    </row>
    <row r="119" spans="1:12" ht="15.75" customHeight="1" thickBot="1" x14ac:dyDescent="0.25">
      <c r="A119" s="29">
        <f>A101</f>
        <v>1</v>
      </c>
      <c r="B119" s="30">
        <f>B101</f>
        <v>6</v>
      </c>
      <c r="C119" s="82" t="s">
        <v>4</v>
      </c>
      <c r="D119" s="83"/>
      <c r="E119" s="31"/>
      <c r="F119" s="32">
        <f>F108+F118</f>
        <v>1240</v>
      </c>
      <c r="G119" s="32">
        <f t="shared" ref="G119:J119" si="56">G108+G118</f>
        <v>43.260000000000005</v>
      </c>
      <c r="H119" s="32">
        <f t="shared" si="56"/>
        <v>31.04</v>
      </c>
      <c r="I119" s="32">
        <f t="shared" si="56"/>
        <v>171.57</v>
      </c>
      <c r="J119" s="32">
        <f t="shared" si="56"/>
        <v>1245.75</v>
      </c>
      <c r="K119" s="32"/>
      <c r="L119" s="32">
        <f t="shared" ref="L119" si="57">L108+L118</f>
        <v>89.300000000000011</v>
      </c>
    </row>
    <row r="120" spans="1:12" ht="15.75" thickBot="1" x14ac:dyDescent="0.3">
      <c r="A120" s="14">
        <v>2</v>
      </c>
      <c r="B120" s="15">
        <v>1</v>
      </c>
      <c r="C120" s="22" t="s">
        <v>20</v>
      </c>
      <c r="D120" s="5" t="s">
        <v>21</v>
      </c>
      <c r="E120" s="49" t="s">
        <v>70</v>
      </c>
      <c r="F120" s="50">
        <v>230</v>
      </c>
      <c r="G120" s="50">
        <v>8.3000000000000007</v>
      </c>
      <c r="H120" s="50">
        <v>10.1</v>
      </c>
      <c r="I120" s="50">
        <v>37.6</v>
      </c>
      <c r="J120" s="50">
        <v>294.89999999999998</v>
      </c>
      <c r="K120" s="51" t="s">
        <v>71</v>
      </c>
      <c r="L120" s="39">
        <v>22</v>
      </c>
    </row>
    <row r="121" spans="1:12" ht="15.75" thickBot="1" x14ac:dyDescent="0.3">
      <c r="A121" s="14"/>
      <c r="B121" s="15"/>
      <c r="C121" s="11"/>
      <c r="D121" s="6"/>
      <c r="E121" s="49"/>
      <c r="F121" s="50"/>
      <c r="G121" s="50"/>
      <c r="H121" s="50"/>
      <c r="I121" s="50"/>
      <c r="J121" s="50"/>
      <c r="K121" s="51"/>
      <c r="L121" s="41"/>
    </row>
    <row r="122" spans="1:12" ht="15.75" thickBot="1" x14ac:dyDescent="0.3">
      <c r="A122" s="14"/>
      <c r="B122" s="15"/>
      <c r="C122" s="11"/>
      <c r="D122" s="7" t="s">
        <v>22</v>
      </c>
      <c r="E122" s="67" t="s">
        <v>66</v>
      </c>
      <c r="F122" s="68">
        <v>200</v>
      </c>
      <c r="G122" s="68">
        <v>0.2</v>
      </c>
      <c r="H122" s="68">
        <v>0.1</v>
      </c>
      <c r="I122" s="68">
        <v>6.6</v>
      </c>
      <c r="J122" s="68">
        <v>27.9</v>
      </c>
      <c r="K122" s="69" t="s">
        <v>91</v>
      </c>
      <c r="L122" s="41">
        <v>2</v>
      </c>
    </row>
    <row r="123" spans="1:12" ht="15.75" thickBot="1" x14ac:dyDescent="0.3">
      <c r="A123" s="14"/>
      <c r="B123" s="15"/>
      <c r="C123" s="11"/>
      <c r="D123" s="7" t="s">
        <v>23</v>
      </c>
      <c r="E123" s="49" t="s">
        <v>45</v>
      </c>
      <c r="F123" s="50">
        <v>70</v>
      </c>
      <c r="G123" s="50">
        <v>5.0999999999999996</v>
      </c>
      <c r="H123" s="50">
        <v>0.7</v>
      </c>
      <c r="I123" s="50">
        <v>30.5</v>
      </c>
      <c r="J123" s="50">
        <v>148.19999999999999</v>
      </c>
      <c r="K123" s="51" t="s">
        <v>59</v>
      </c>
      <c r="L123" s="41">
        <v>3.5</v>
      </c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8">SUM(G120:G126)</f>
        <v>13.6</v>
      </c>
      <c r="H127" s="19">
        <f t="shared" si="58"/>
        <v>10.899999999999999</v>
      </c>
      <c r="I127" s="19">
        <f t="shared" si="58"/>
        <v>74.7</v>
      </c>
      <c r="J127" s="19">
        <f t="shared" si="58"/>
        <v>470.99999999999994</v>
      </c>
      <c r="K127" s="25"/>
      <c r="L127" s="19">
        <f t="shared" ref="L127" si="59">SUM(L120:L126)</f>
        <v>27.5</v>
      </c>
    </row>
    <row r="128" spans="1:12" ht="15.75" thickBot="1" x14ac:dyDescent="0.3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.75" thickBot="1" x14ac:dyDescent="0.3">
      <c r="A129" s="14"/>
      <c r="B129" s="15"/>
      <c r="C129" s="11"/>
      <c r="D129" s="7" t="s">
        <v>27</v>
      </c>
      <c r="E129" s="63" t="s">
        <v>140</v>
      </c>
      <c r="F129" s="63">
        <v>230</v>
      </c>
      <c r="G129" s="63">
        <v>4.8</v>
      </c>
      <c r="H129" s="63">
        <v>5.8</v>
      </c>
      <c r="I129" s="63">
        <v>13.6</v>
      </c>
      <c r="J129" s="63">
        <v>145.5</v>
      </c>
      <c r="K129" s="73" t="s">
        <v>141</v>
      </c>
      <c r="L129" s="41">
        <v>11</v>
      </c>
    </row>
    <row r="130" spans="1:12" ht="15.75" thickBot="1" x14ac:dyDescent="0.3">
      <c r="A130" s="14"/>
      <c r="B130" s="15"/>
      <c r="C130" s="11"/>
      <c r="D130" s="7" t="s">
        <v>28</v>
      </c>
      <c r="E130" s="73" t="s">
        <v>116</v>
      </c>
      <c r="F130" s="76">
        <v>90</v>
      </c>
      <c r="G130" s="76">
        <v>15.3</v>
      </c>
      <c r="H130" s="76">
        <v>14.9</v>
      </c>
      <c r="I130" s="76">
        <v>3.5</v>
      </c>
      <c r="J130" s="77">
        <v>248.9</v>
      </c>
      <c r="K130" s="51" t="s">
        <v>142</v>
      </c>
      <c r="L130" s="41">
        <v>35</v>
      </c>
    </row>
    <row r="131" spans="1:12" ht="15.75" thickBot="1" x14ac:dyDescent="0.3">
      <c r="A131" s="14"/>
      <c r="B131" s="15"/>
      <c r="C131" s="11"/>
      <c r="D131" s="7" t="s">
        <v>29</v>
      </c>
      <c r="E131" s="73" t="s">
        <v>126</v>
      </c>
      <c r="F131" s="76">
        <v>150</v>
      </c>
      <c r="G131" s="76">
        <v>3.1</v>
      </c>
      <c r="H131" s="76">
        <v>5.3</v>
      </c>
      <c r="I131" s="76">
        <v>19.8</v>
      </c>
      <c r="J131" s="77">
        <v>159.4</v>
      </c>
      <c r="K131" s="64" t="s">
        <v>114</v>
      </c>
      <c r="L131" s="41">
        <v>16</v>
      </c>
    </row>
    <row r="132" spans="1:12" ht="15.75" thickBot="1" x14ac:dyDescent="0.3">
      <c r="A132" s="14"/>
      <c r="B132" s="15"/>
      <c r="C132" s="11"/>
      <c r="D132" s="7" t="s">
        <v>30</v>
      </c>
      <c r="E132" s="63" t="s">
        <v>79</v>
      </c>
      <c r="F132" s="63">
        <v>200</v>
      </c>
      <c r="G132" s="63">
        <v>1</v>
      </c>
      <c r="H132" s="63">
        <v>0.1</v>
      </c>
      <c r="I132" s="63">
        <v>15.6</v>
      </c>
      <c r="J132" s="63">
        <v>66.900000000000006</v>
      </c>
      <c r="K132" s="51" t="s">
        <v>80</v>
      </c>
      <c r="L132" s="41">
        <v>9</v>
      </c>
    </row>
    <row r="133" spans="1:12" ht="15.75" thickBot="1" x14ac:dyDescent="0.3">
      <c r="A133" s="14"/>
      <c r="B133" s="15"/>
      <c r="C133" s="11"/>
      <c r="D133" s="7" t="s">
        <v>31</v>
      </c>
      <c r="E133" s="63" t="s">
        <v>51</v>
      </c>
      <c r="F133" s="63">
        <v>30</v>
      </c>
      <c r="G133" s="63">
        <v>2.2999999999999998</v>
      </c>
      <c r="H133" s="63">
        <v>0.2</v>
      </c>
      <c r="I133" s="63">
        <v>14.8</v>
      </c>
      <c r="J133" s="63">
        <v>70.3</v>
      </c>
      <c r="K133" s="51" t="s">
        <v>59</v>
      </c>
      <c r="L133" s="41">
        <v>1.6</v>
      </c>
    </row>
    <row r="134" spans="1:12" ht="15.75" thickBot="1" x14ac:dyDescent="0.3">
      <c r="A134" s="14"/>
      <c r="B134" s="15"/>
      <c r="C134" s="11"/>
      <c r="D134" s="7" t="s">
        <v>32</v>
      </c>
      <c r="E134" s="63" t="s">
        <v>52</v>
      </c>
      <c r="F134" s="63">
        <v>15</v>
      </c>
      <c r="G134" s="63">
        <v>1</v>
      </c>
      <c r="H134" s="63">
        <v>0.2</v>
      </c>
      <c r="I134" s="63">
        <v>5</v>
      </c>
      <c r="J134" s="63">
        <v>25.6</v>
      </c>
      <c r="K134" s="51" t="s">
        <v>59</v>
      </c>
      <c r="L134" s="41">
        <v>1.05</v>
      </c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715</v>
      </c>
      <c r="G137" s="19">
        <f t="shared" ref="G137:J137" si="60">SUM(G128:G136)</f>
        <v>27.500000000000004</v>
      </c>
      <c r="H137" s="19">
        <f t="shared" si="60"/>
        <v>26.5</v>
      </c>
      <c r="I137" s="19">
        <f t="shared" si="60"/>
        <v>72.300000000000011</v>
      </c>
      <c r="J137" s="19">
        <f t="shared" si="60"/>
        <v>716.59999999999991</v>
      </c>
      <c r="K137" s="25"/>
      <c r="L137" s="19">
        <f t="shared" ref="L137" si="61">SUM(L128:L136)</f>
        <v>73.649999999999991</v>
      </c>
    </row>
    <row r="138" spans="1:12" ht="15.75" thickBot="1" x14ac:dyDescent="0.25">
      <c r="A138" s="33">
        <f>A120</f>
        <v>2</v>
      </c>
      <c r="B138" s="33">
        <f>B120</f>
        <v>1</v>
      </c>
      <c r="C138" s="82" t="s">
        <v>4</v>
      </c>
      <c r="D138" s="83"/>
      <c r="E138" s="31"/>
      <c r="F138" s="32">
        <f>F127+F137</f>
        <v>1215</v>
      </c>
      <c r="G138" s="32">
        <f t="shared" ref="G138" si="62">G127+G137</f>
        <v>41.1</v>
      </c>
      <c r="H138" s="32">
        <f t="shared" ref="H138" si="63">H127+H137</f>
        <v>37.4</v>
      </c>
      <c r="I138" s="32">
        <f t="shared" ref="I138" si="64">I127+I137</f>
        <v>147</v>
      </c>
      <c r="J138" s="32">
        <f t="shared" ref="J138:L138" si="65">J127+J137</f>
        <v>1187.5999999999999</v>
      </c>
      <c r="K138" s="32"/>
      <c r="L138" s="32">
        <f t="shared" si="65"/>
        <v>101.14999999999999</v>
      </c>
    </row>
    <row r="139" spans="1:12" ht="15.75" thickBot="1" x14ac:dyDescent="0.3">
      <c r="A139" s="20">
        <v>2</v>
      </c>
      <c r="B139" s="21">
        <v>2</v>
      </c>
      <c r="C139" s="22" t="s">
        <v>20</v>
      </c>
      <c r="D139" s="5" t="s">
        <v>21</v>
      </c>
      <c r="E139" s="65" t="s">
        <v>143</v>
      </c>
      <c r="F139" s="50">
        <v>230</v>
      </c>
      <c r="G139" s="50">
        <v>8.6</v>
      </c>
      <c r="H139" s="50">
        <v>11.3</v>
      </c>
      <c r="I139" s="50">
        <v>24.3</v>
      </c>
      <c r="J139" s="50">
        <v>298.8</v>
      </c>
      <c r="K139" s="66" t="s">
        <v>42</v>
      </c>
      <c r="L139" s="39">
        <v>22</v>
      </c>
    </row>
    <row r="140" spans="1:12" ht="15.75" thickBot="1" x14ac:dyDescent="0.3">
      <c r="A140" s="23"/>
      <c r="B140" s="15"/>
      <c r="C140" s="11"/>
      <c r="D140" s="6"/>
      <c r="E140" s="49"/>
      <c r="F140" s="50"/>
      <c r="G140" s="50"/>
      <c r="H140" s="50"/>
      <c r="I140" s="50"/>
      <c r="J140" s="50"/>
      <c r="K140" s="51"/>
      <c r="L140" s="41"/>
    </row>
    <row r="141" spans="1:12" ht="24.75" thickBot="1" x14ac:dyDescent="0.3">
      <c r="A141" s="23"/>
      <c r="B141" s="15"/>
      <c r="C141" s="11"/>
      <c r="D141" s="7" t="s">
        <v>22</v>
      </c>
      <c r="E141" s="49" t="s">
        <v>111</v>
      </c>
      <c r="F141" s="50">
        <v>200</v>
      </c>
      <c r="G141" s="50">
        <v>4.7</v>
      </c>
      <c r="H141" s="50">
        <v>3.5</v>
      </c>
      <c r="I141" s="50">
        <v>12.5</v>
      </c>
      <c r="J141" s="50">
        <v>100.4</v>
      </c>
      <c r="K141" s="51" t="s">
        <v>58</v>
      </c>
      <c r="L141" s="41">
        <v>16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49" t="s">
        <v>45</v>
      </c>
      <c r="F142" s="50">
        <v>70</v>
      </c>
      <c r="G142" s="50">
        <v>5.0999999999999996</v>
      </c>
      <c r="H142" s="50">
        <v>0.7</v>
      </c>
      <c r="I142" s="50">
        <v>30.5</v>
      </c>
      <c r="J142" s="50">
        <v>148.19999999999999</v>
      </c>
      <c r="K142" s="69" t="s">
        <v>59</v>
      </c>
      <c r="L142" s="41">
        <v>3.5</v>
      </c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6">SUM(G139:G145)</f>
        <v>18.399999999999999</v>
      </c>
      <c r="H146" s="19">
        <f t="shared" si="66"/>
        <v>15.5</v>
      </c>
      <c r="I146" s="19">
        <f t="shared" si="66"/>
        <v>67.3</v>
      </c>
      <c r="J146" s="19">
        <f t="shared" si="66"/>
        <v>547.40000000000009</v>
      </c>
      <c r="K146" s="25"/>
      <c r="L146" s="19">
        <f t="shared" ref="L146" si="67">SUM(L139:L145)</f>
        <v>41.5</v>
      </c>
    </row>
    <row r="147" spans="1:12" ht="15.75" thickBot="1" x14ac:dyDescent="0.3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.75" thickBot="1" x14ac:dyDescent="0.3">
      <c r="A148" s="23"/>
      <c r="B148" s="15"/>
      <c r="C148" s="11"/>
      <c r="D148" s="7" t="s">
        <v>27</v>
      </c>
      <c r="E148" s="73" t="s">
        <v>123</v>
      </c>
      <c r="F148" s="76">
        <v>200</v>
      </c>
      <c r="G148" s="76">
        <v>6.8</v>
      </c>
      <c r="H148" s="76">
        <v>4.5999999999999996</v>
      </c>
      <c r="I148" s="76">
        <v>14.4</v>
      </c>
      <c r="J148" s="77">
        <v>125.9</v>
      </c>
      <c r="K148" s="69" t="s">
        <v>115</v>
      </c>
      <c r="L148" s="41">
        <v>4</v>
      </c>
    </row>
    <row r="149" spans="1:12" ht="15.75" thickBot="1" x14ac:dyDescent="0.3">
      <c r="A149" s="23"/>
      <c r="B149" s="15"/>
      <c r="C149" s="11"/>
      <c r="D149" s="7" t="s">
        <v>28</v>
      </c>
      <c r="E149" s="73" t="s">
        <v>62</v>
      </c>
      <c r="F149" s="76">
        <v>100</v>
      </c>
      <c r="G149" s="76">
        <v>13.9</v>
      </c>
      <c r="H149" s="76">
        <v>7.4</v>
      </c>
      <c r="I149" s="76">
        <v>6.3</v>
      </c>
      <c r="J149" s="77">
        <v>147.30000000000001</v>
      </c>
      <c r="K149" s="69" t="s">
        <v>117</v>
      </c>
      <c r="L149" s="41">
        <v>36</v>
      </c>
    </row>
    <row r="150" spans="1:12" ht="15.75" thickBot="1" x14ac:dyDescent="0.3">
      <c r="A150" s="23"/>
      <c r="B150" s="15"/>
      <c r="C150" s="11"/>
      <c r="D150" s="7" t="s">
        <v>29</v>
      </c>
      <c r="E150" s="73" t="s">
        <v>64</v>
      </c>
      <c r="F150" s="76">
        <v>150</v>
      </c>
      <c r="G150" s="76">
        <v>3.6</v>
      </c>
      <c r="H150" s="76">
        <v>4.8</v>
      </c>
      <c r="I150" s="76">
        <v>36.4</v>
      </c>
      <c r="J150" s="77">
        <v>203.5</v>
      </c>
      <c r="K150" s="69" t="s">
        <v>49</v>
      </c>
      <c r="L150" s="41">
        <v>16</v>
      </c>
    </row>
    <row r="151" spans="1:12" ht="15" x14ac:dyDescent="0.25">
      <c r="A151" s="23"/>
      <c r="B151" s="15"/>
      <c r="C151" s="11"/>
      <c r="D151" s="7" t="s">
        <v>30</v>
      </c>
      <c r="E151" s="67" t="s">
        <v>85</v>
      </c>
      <c r="F151" s="68">
        <v>200</v>
      </c>
      <c r="G151" s="68">
        <v>0.5</v>
      </c>
      <c r="H151" s="68">
        <v>0</v>
      </c>
      <c r="I151" s="68">
        <v>19.8</v>
      </c>
      <c r="J151" s="68">
        <v>81</v>
      </c>
      <c r="K151" s="69" t="s">
        <v>86</v>
      </c>
      <c r="L151" s="41">
        <v>5</v>
      </c>
    </row>
    <row r="152" spans="1:12" ht="15" x14ac:dyDescent="0.25">
      <c r="A152" s="23"/>
      <c r="B152" s="15"/>
      <c r="C152" s="11"/>
      <c r="D152" s="7" t="s">
        <v>31</v>
      </c>
      <c r="E152" s="67" t="s">
        <v>51</v>
      </c>
      <c r="F152" s="68">
        <v>60</v>
      </c>
      <c r="G152" s="68">
        <v>4.5999999999999996</v>
      </c>
      <c r="H152" s="68">
        <v>0.5</v>
      </c>
      <c r="I152" s="68">
        <v>29.5</v>
      </c>
      <c r="J152" s="68">
        <v>140.6</v>
      </c>
      <c r="K152" s="69" t="s">
        <v>59</v>
      </c>
      <c r="L152" s="41">
        <v>3.2</v>
      </c>
    </row>
    <row r="153" spans="1:12" ht="15" x14ac:dyDescent="0.25">
      <c r="A153" s="23"/>
      <c r="B153" s="15"/>
      <c r="C153" s="11"/>
      <c r="D153" s="7" t="s">
        <v>32</v>
      </c>
      <c r="E153" s="67" t="s">
        <v>52</v>
      </c>
      <c r="F153" s="68">
        <v>30</v>
      </c>
      <c r="G153" s="68">
        <v>2</v>
      </c>
      <c r="H153" s="68">
        <v>0.4</v>
      </c>
      <c r="I153" s="68">
        <v>10</v>
      </c>
      <c r="J153" s="68">
        <v>51.2</v>
      </c>
      <c r="K153" s="69" t="s">
        <v>59</v>
      </c>
      <c r="L153" s="41">
        <v>2.1</v>
      </c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68">SUM(G147:G155)</f>
        <v>31.4</v>
      </c>
      <c r="H156" s="19">
        <f t="shared" si="68"/>
        <v>17.7</v>
      </c>
      <c r="I156" s="19">
        <f t="shared" si="68"/>
        <v>116.39999999999999</v>
      </c>
      <c r="J156" s="19">
        <f t="shared" si="68"/>
        <v>749.50000000000011</v>
      </c>
      <c r="K156" s="25"/>
      <c r="L156" s="19">
        <f t="shared" ref="L156" si="69">SUM(L147:L155)</f>
        <v>66.3</v>
      </c>
    </row>
    <row r="157" spans="1:12" ht="15.75" thickBot="1" x14ac:dyDescent="0.25">
      <c r="A157" s="29">
        <f>A139</f>
        <v>2</v>
      </c>
      <c r="B157" s="30">
        <f>B139</f>
        <v>2</v>
      </c>
      <c r="C157" s="82" t="s">
        <v>4</v>
      </c>
      <c r="D157" s="83"/>
      <c r="E157" s="31"/>
      <c r="F157" s="32">
        <f>F146+F156</f>
        <v>1240</v>
      </c>
      <c r="G157" s="32">
        <f t="shared" ref="G157" si="70">G146+G156</f>
        <v>49.8</v>
      </c>
      <c r="H157" s="32">
        <f t="shared" ref="H157" si="71">H146+H156</f>
        <v>33.200000000000003</v>
      </c>
      <c r="I157" s="32">
        <f t="shared" ref="I157" si="72">I146+I156</f>
        <v>183.7</v>
      </c>
      <c r="J157" s="32">
        <f t="shared" ref="J157:L157" si="73">J146+J156</f>
        <v>1296.9000000000001</v>
      </c>
      <c r="K157" s="32"/>
      <c r="L157" s="32">
        <f t="shared" si="73"/>
        <v>107.8</v>
      </c>
    </row>
    <row r="158" spans="1:12" ht="15.75" thickBot="1" x14ac:dyDescent="0.3">
      <c r="A158" s="20">
        <v>2</v>
      </c>
      <c r="B158" s="21">
        <v>3</v>
      </c>
      <c r="C158" s="22" t="s">
        <v>20</v>
      </c>
      <c r="D158" s="5" t="s">
        <v>21</v>
      </c>
      <c r="E158" s="49" t="s">
        <v>118</v>
      </c>
      <c r="F158" s="50">
        <v>230</v>
      </c>
      <c r="G158" s="50">
        <v>5.42</v>
      </c>
      <c r="H158" s="50">
        <v>28.66</v>
      </c>
      <c r="I158" s="50">
        <v>5.28</v>
      </c>
      <c r="J158" s="50">
        <v>218.6</v>
      </c>
      <c r="K158" s="51" t="s">
        <v>119</v>
      </c>
      <c r="L158" s="39">
        <v>18</v>
      </c>
    </row>
    <row r="159" spans="1:12" ht="15.75" thickBot="1" x14ac:dyDescent="0.3">
      <c r="A159" s="23"/>
      <c r="B159" s="15"/>
      <c r="C159" s="11"/>
      <c r="D159" s="6"/>
      <c r="E159" s="49"/>
      <c r="F159" s="50"/>
      <c r="G159" s="50"/>
      <c r="H159" s="50"/>
      <c r="I159" s="50"/>
      <c r="J159" s="50"/>
      <c r="K159" s="51"/>
      <c r="L159" s="41"/>
    </row>
    <row r="160" spans="1:12" ht="24.75" thickBot="1" x14ac:dyDescent="0.3">
      <c r="A160" s="23"/>
      <c r="B160" s="15"/>
      <c r="C160" s="11"/>
      <c r="D160" s="7" t="s">
        <v>22</v>
      </c>
      <c r="E160" s="49" t="s">
        <v>101</v>
      </c>
      <c r="F160" s="50">
        <v>200</v>
      </c>
      <c r="G160" s="50">
        <v>2.9</v>
      </c>
      <c r="H160" s="50">
        <v>11.2</v>
      </c>
      <c r="I160" s="50">
        <v>3.9</v>
      </c>
      <c r="J160" s="50">
        <v>118.2</v>
      </c>
      <c r="K160" s="51" t="s">
        <v>102</v>
      </c>
      <c r="L160" s="41">
        <v>12</v>
      </c>
    </row>
    <row r="161" spans="1:12" ht="15.75" thickBot="1" x14ac:dyDescent="0.3">
      <c r="A161" s="23"/>
      <c r="B161" s="15"/>
      <c r="C161" s="11"/>
      <c r="D161" s="7" t="s">
        <v>23</v>
      </c>
      <c r="E161" s="49" t="s">
        <v>45</v>
      </c>
      <c r="F161" s="50">
        <v>70</v>
      </c>
      <c r="G161" s="50">
        <v>5.0999999999999996</v>
      </c>
      <c r="H161" s="50">
        <v>0.7</v>
      </c>
      <c r="I161" s="50">
        <v>30.5</v>
      </c>
      <c r="J161" s="50">
        <v>148.19999999999999</v>
      </c>
      <c r="K161" s="51" t="s">
        <v>59</v>
      </c>
      <c r="L161" s="41">
        <v>3.5</v>
      </c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4">SUM(G158:G164)</f>
        <v>13.42</v>
      </c>
      <c r="H165" s="19">
        <f t="shared" si="74"/>
        <v>40.56</v>
      </c>
      <c r="I165" s="19">
        <f t="shared" si="74"/>
        <v>39.68</v>
      </c>
      <c r="J165" s="19">
        <f t="shared" si="74"/>
        <v>485</v>
      </c>
      <c r="K165" s="25"/>
      <c r="L165" s="19">
        <f t="shared" ref="L165" si="75">SUM(L158:L164)</f>
        <v>33.5</v>
      </c>
    </row>
    <row r="166" spans="1:12" ht="15.75" thickBot="1" x14ac:dyDescent="0.3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9" t="s">
        <v>120</v>
      </c>
      <c r="F166" s="50">
        <v>60</v>
      </c>
      <c r="G166" s="50">
        <v>2</v>
      </c>
      <c r="H166" s="50">
        <v>4.0999999999999996</v>
      </c>
      <c r="I166" s="50">
        <v>0.8</v>
      </c>
      <c r="J166" s="50">
        <v>37.6</v>
      </c>
      <c r="K166" s="51" t="s">
        <v>121</v>
      </c>
      <c r="L166" s="41">
        <v>0</v>
      </c>
    </row>
    <row r="167" spans="1:12" ht="15.75" thickBot="1" x14ac:dyDescent="0.3">
      <c r="A167" s="23"/>
      <c r="B167" s="15"/>
      <c r="C167" s="11"/>
      <c r="D167" s="7" t="s">
        <v>27</v>
      </c>
      <c r="E167" s="49" t="s">
        <v>60</v>
      </c>
      <c r="F167" s="50">
        <v>200</v>
      </c>
      <c r="G167" s="50">
        <v>5.7</v>
      </c>
      <c r="H167" s="50">
        <v>10.1</v>
      </c>
      <c r="I167" s="50">
        <v>4.7</v>
      </c>
      <c r="J167" s="50">
        <v>130.4</v>
      </c>
      <c r="K167" s="51" t="s">
        <v>61</v>
      </c>
      <c r="L167" s="41">
        <v>6</v>
      </c>
    </row>
    <row r="168" spans="1:12" ht="15.75" thickBot="1" x14ac:dyDescent="0.3">
      <c r="A168" s="23"/>
      <c r="B168" s="15"/>
      <c r="C168" s="11"/>
      <c r="D168" s="7" t="s">
        <v>28</v>
      </c>
      <c r="E168" s="49" t="s">
        <v>84</v>
      </c>
      <c r="F168" s="50">
        <v>90</v>
      </c>
      <c r="G168" s="50">
        <v>9</v>
      </c>
      <c r="H168" s="50">
        <v>9.39</v>
      </c>
      <c r="I168" s="50">
        <v>10.39</v>
      </c>
      <c r="J168" s="50">
        <v>165.14</v>
      </c>
      <c r="K168" s="51" t="s">
        <v>122</v>
      </c>
      <c r="L168" s="41">
        <v>33</v>
      </c>
    </row>
    <row r="169" spans="1:12" ht="15.75" thickBot="1" x14ac:dyDescent="0.3">
      <c r="A169" s="23"/>
      <c r="B169" s="15"/>
      <c r="C169" s="11"/>
      <c r="D169" s="7" t="s">
        <v>29</v>
      </c>
      <c r="E169" s="49" t="s">
        <v>105</v>
      </c>
      <c r="F169" s="50">
        <v>180</v>
      </c>
      <c r="G169" s="50">
        <v>5.5</v>
      </c>
      <c r="H169" s="50">
        <v>11.14</v>
      </c>
      <c r="I169" s="50">
        <v>7.12</v>
      </c>
      <c r="J169" s="50">
        <v>222.55</v>
      </c>
      <c r="K169" s="51" t="s">
        <v>106</v>
      </c>
      <c r="L169" s="41">
        <v>10</v>
      </c>
    </row>
    <row r="170" spans="1:12" ht="15.75" thickBot="1" x14ac:dyDescent="0.3">
      <c r="A170" s="23"/>
      <c r="B170" s="15"/>
      <c r="C170" s="11"/>
      <c r="D170" s="7" t="s">
        <v>30</v>
      </c>
      <c r="E170" s="49" t="s">
        <v>107</v>
      </c>
      <c r="F170" s="50">
        <v>185</v>
      </c>
      <c r="G170" s="50">
        <v>0.14000000000000001</v>
      </c>
      <c r="H170" s="50">
        <v>1.19</v>
      </c>
      <c r="I170" s="50">
        <v>0.15</v>
      </c>
      <c r="J170" s="50">
        <v>70.63</v>
      </c>
      <c r="K170" s="51">
        <v>282</v>
      </c>
      <c r="L170" s="41">
        <v>10</v>
      </c>
    </row>
    <row r="171" spans="1:12" ht="15.75" thickBot="1" x14ac:dyDescent="0.3">
      <c r="A171" s="23"/>
      <c r="B171" s="15"/>
      <c r="C171" s="11"/>
      <c r="D171" s="7" t="s">
        <v>31</v>
      </c>
      <c r="E171" s="49" t="s">
        <v>51</v>
      </c>
      <c r="F171" s="50">
        <v>30</v>
      </c>
      <c r="G171" s="50">
        <v>0.2</v>
      </c>
      <c r="H171" s="50">
        <v>14.8</v>
      </c>
      <c r="I171" s="50">
        <v>2.2999999999999998</v>
      </c>
      <c r="J171" s="50">
        <v>70.3</v>
      </c>
      <c r="K171" s="51" t="s">
        <v>59</v>
      </c>
      <c r="L171" s="41">
        <v>1.6</v>
      </c>
    </row>
    <row r="172" spans="1:12" ht="15.75" thickBot="1" x14ac:dyDescent="0.3">
      <c r="A172" s="23"/>
      <c r="B172" s="15"/>
      <c r="C172" s="11"/>
      <c r="D172" s="7" t="s">
        <v>32</v>
      </c>
      <c r="E172" s="49" t="s">
        <v>52</v>
      </c>
      <c r="F172" s="50">
        <v>15</v>
      </c>
      <c r="G172" s="50">
        <v>0.2</v>
      </c>
      <c r="H172" s="50">
        <v>5</v>
      </c>
      <c r="I172" s="50">
        <v>1</v>
      </c>
      <c r="J172" s="50">
        <v>25.6</v>
      </c>
      <c r="K172" s="51" t="s">
        <v>59</v>
      </c>
      <c r="L172" s="41">
        <v>1.05</v>
      </c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76">SUM(G166:G174)</f>
        <v>22.74</v>
      </c>
      <c r="H175" s="19">
        <f t="shared" si="76"/>
        <v>55.72</v>
      </c>
      <c r="I175" s="19">
        <f t="shared" si="76"/>
        <v>26.46</v>
      </c>
      <c r="J175" s="19">
        <f t="shared" si="76"/>
        <v>722.22</v>
      </c>
      <c r="K175" s="25"/>
      <c r="L175" s="19">
        <f t="shared" ref="L175" si="77">SUM(L166:L174)</f>
        <v>61.65</v>
      </c>
    </row>
    <row r="176" spans="1:12" ht="15.75" thickBot="1" x14ac:dyDescent="0.25">
      <c r="A176" s="29">
        <f>A158</f>
        <v>2</v>
      </c>
      <c r="B176" s="30">
        <f>B158</f>
        <v>3</v>
      </c>
      <c r="C176" s="82" t="s">
        <v>4</v>
      </c>
      <c r="D176" s="83"/>
      <c r="E176" s="31"/>
      <c r="F176" s="32">
        <f>F165+F175</f>
        <v>1260</v>
      </c>
      <c r="G176" s="32">
        <f t="shared" ref="G176" si="78">G165+G175</f>
        <v>36.159999999999997</v>
      </c>
      <c r="H176" s="32">
        <f t="shared" ref="H176" si="79">H165+H175</f>
        <v>96.28</v>
      </c>
      <c r="I176" s="32">
        <f t="shared" ref="I176" si="80">I165+I175</f>
        <v>66.14</v>
      </c>
      <c r="J176" s="32">
        <f t="shared" ref="J176:L176" si="81">J165+J175</f>
        <v>1207.22</v>
      </c>
      <c r="K176" s="32"/>
      <c r="L176" s="32">
        <f t="shared" si="81"/>
        <v>95.15</v>
      </c>
    </row>
    <row r="177" spans="1:12" ht="15.75" thickBot="1" x14ac:dyDescent="0.3">
      <c r="A177" s="20">
        <v>2</v>
      </c>
      <c r="B177" s="21">
        <v>4</v>
      </c>
      <c r="C177" s="22" t="s">
        <v>20</v>
      </c>
      <c r="D177" s="5" t="s">
        <v>21</v>
      </c>
      <c r="E177" s="57" t="s">
        <v>139</v>
      </c>
      <c r="F177" s="58">
        <v>230</v>
      </c>
      <c r="G177" s="58">
        <v>6.9</v>
      </c>
      <c r="H177" s="58">
        <v>5.8</v>
      </c>
      <c r="I177" s="58">
        <v>32.1</v>
      </c>
      <c r="J177" s="58">
        <v>298.3</v>
      </c>
      <c r="K177" s="59" t="s">
        <v>100</v>
      </c>
      <c r="L177" s="39">
        <v>18</v>
      </c>
    </row>
    <row r="178" spans="1:12" ht="15.75" thickBot="1" x14ac:dyDescent="0.3">
      <c r="A178" s="23"/>
      <c r="B178" s="15"/>
      <c r="C178" s="11"/>
      <c r="D178" s="6"/>
      <c r="E178" s="49"/>
      <c r="F178" s="50"/>
      <c r="G178" s="50"/>
      <c r="H178" s="50"/>
      <c r="I178" s="50"/>
      <c r="J178" s="50"/>
      <c r="K178" s="70"/>
      <c r="L178" s="41"/>
    </row>
    <row r="179" spans="1:12" ht="15.75" thickBot="1" x14ac:dyDescent="0.3">
      <c r="A179" s="23"/>
      <c r="B179" s="15"/>
      <c r="C179" s="11"/>
      <c r="D179" s="7" t="s">
        <v>22</v>
      </c>
      <c r="E179" s="49" t="s">
        <v>43</v>
      </c>
      <c r="F179" s="50">
        <v>200</v>
      </c>
      <c r="G179" s="50">
        <v>0.2</v>
      </c>
      <c r="H179" s="50">
        <v>0</v>
      </c>
      <c r="I179" s="50">
        <v>6.4</v>
      </c>
      <c r="J179" s="50">
        <v>26.8</v>
      </c>
      <c r="K179" s="70" t="s">
        <v>44</v>
      </c>
      <c r="L179" s="41">
        <v>1</v>
      </c>
    </row>
    <row r="180" spans="1:12" ht="15.75" thickBot="1" x14ac:dyDescent="0.3">
      <c r="A180" s="23"/>
      <c r="B180" s="15"/>
      <c r="C180" s="11"/>
      <c r="D180" s="7" t="s">
        <v>23</v>
      </c>
      <c r="E180" s="49" t="s">
        <v>45</v>
      </c>
      <c r="F180" s="50">
        <v>70</v>
      </c>
      <c r="G180" s="50">
        <v>5.0999999999999996</v>
      </c>
      <c r="H180" s="50">
        <v>0.7</v>
      </c>
      <c r="I180" s="50">
        <v>30.5</v>
      </c>
      <c r="J180" s="50">
        <v>148.19999999999999</v>
      </c>
      <c r="K180" s="70" t="s">
        <v>59</v>
      </c>
      <c r="L180" s="41">
        <v>3.5</v>
      </c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2">SUM(G177:G183)</f>
        <v>12.2</v>
      </c>
      <c r="H184" s="19">
        <f t="shared" si="82"/>
        <v>6.5</v>
      </c>
      <c r="I184" s="19">
        <f t="shared" si="82"/>
        <v>69</v>
      </c>
      <c r="J184" s="19">
        <f t="shared" si="82"/>
        <v>473.3</v>
      </c>
      <c r="K184" s="25"/>
      <c r="L184" s="19">
        <f t="shared" ref="L184" si="83">SUM(L177:L183)</f>
        <v>22.5</v>
      </c>
    </row>
    <row r="185" spans="1:12" ht="15.75" thickBot="1" x14ac:dyDescent="0.3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9" t="s">
        <v>92</v>
      </c>
      <c r="F185" s="50">
        <v>60</v>
      </c>
      <c r="G185" s="50">
        <v>0.9</v>
      </c>
      <c r="H185" s="50">
        <v>0.1</v>
      </c>
      <c r="I185" s="50">
        <v>5.2</v>
      </c>
      <c r="J185" s="50">
        <v>25.2</v>
      </c>
      <c r="K185" s="70" t="s">
        <v>93</v>
      </c>
      <c r="L185" s="41">
        <v>0</v>
      </c>
    </row>
    <row r="186" spans="1:12" ht="15.75" thickBot="1" x14ac:dyDescent="0.3">
      <c r="A186" s="23"/>
      <c r="B186" s="15"/>
      <c r="C186" s="11"/>
      <c r="D186" s="7" t="s">
        <v>27</v>
      </c>
      <c r="E186" s="73" t="s">
        <v>144</v>
      </c>
      <c r="F186" s="76">
        <v>250</v>
      </c>
      <c r="G186" s="76">
        <v>1.8</v>
      </c>
      <c r="H186" s="76">
        <v>2.4</v>
      </c>
      <c r="I186" s="76">
        <v>10.1</v>
      </c>
      <c r="J186" s="77">
        <v>169.4</v>
      </c>
      <c r="K186" s="70" t="s">
        <v>124</v>
      </c>
      <c r="L186" s="41">
        <v>3</v>
      </c>
    </row>
    <row r="187" spans="1:12" ht="15.75" thickBot="1" x14ac:dyDescent="0.3">
      <c r="A187" s="23"/>
      <c r="B187" s="15"/>
      <c r="C187" s="11"/>
      <c r="D187" s="7" t="s">
        <v>28</v>
      </c>
      <c r="E187" s="49" t="s">
        <v>125</v>
      </c>
      <c r="F187" s="50">
        <v>90</v>
      </c>
      <c r="G187" s="50">
        <v>7.64</v>
      </c>
      <c r="H187" s="50">
        <v>5.33</v>
      </c>
      <c r="I187" s="50">
        <v>7.1</v>
      </c>
      <c r="J187" s="50">
        <v>193.25</v>
      </c>
      <c r="K187" s="70" t="s">
        <v>59</v>
      </c>
      <c r="L187" s="41">
        <v>31</v>
      </c>
    </row>
    <row r="188" spans="1:12" ht="15.75" thickBot="1" x14ac:dyDescent="0.3">
      <c r="A188" s="23"/>
      <c r="B188" s="15"/>
      <c r="C188" s="11"/>
      <c r="D188" s="7" t="s">
        <v>29</v>
      </c>
      <c r="E188" s="49" t="s">
        <v>126</v>
      </c>
      <c r="F188" s="50">
        <v>150</v>
      </c>
      <c r="G188" s="50">
        <v>3.1</v>
      </c>
      <c r="H188" s="50">
        <v>5.3</v>
      </c>
      <c r="I188" s="50">
        <v>19.8</v>
      </c>
      <c r="J188" s="50">
        <v>139.4</v>
      </c>
      <c r="K188" s="70" t="s">
        <v>127</v>
      </c>
      <c r="L188" s="41">
        <v>8</v>
      </c>
    </row>
    <row r="189" spans="1:12" ht="24.75" thickBot="1" x14ac:dyDescent="0.3">
      <c r="A189" s="23"/>
      <c r="B189" s="15"/>
      <c r="C189" s="11"/>
      <c r="D189" s="7" t="s">
        <v>30</v>
      </c>
      <c r="E189" s="49" t="s">
        <v>98</v>
      </c>
      <c r="F189" s="50">
        <v>200</v>
      </c>
      <c r="G189" s="50">
        <v>0.25</v>
      </c>
      <c r="H189" s="50">
        <v>0.19</v>
      </c>
      <c r="I189" s="50">
        <v>11.01</v>
      </c>
      <c r="J189" s="50">
        <v>46.66</v>
      </c>
      <c r="K189" s="51" t="s">
        <v>99</v>
      </c>
      <c r="L189" s="41">
        <v>10</v>
      </c>
    </row>
    <row r="190" spans="1:12" ht="15.75" thickBot="1" x14ac:dyDescent="0.3">
      <c r="A190" s="23"/>
      <c r="B190" s="15"/>
      <c r="C190" s="11"/>
      <c r="D190" s="7" t="s">
        <v>31</v>
      </c>
      <c r="E190" s="49" t="s">
        <v>51</v>
      </c>
      <c r="F190" s="50">
        <v>40</v>
      </c>
      <c r="G190" s="50">
        <v>3</v>
      </c>
      <c r="H190" s="50">
        <v>0.3</v>
      </c>
      <c r="I190" s="50">
        <v>19.7</v>
      </c>
      <c r="J190" s="50">
        <v>93.8</v>
      </c>
      <c r="K190" s="70" t="s">
        <v>59</v>
      </c>
      <c r="L190" s="41">
        <v>2.9</v>
      </c>
    </row>
    <row r="191" spans="1:12" ht="15.75" thickBot="1" x14ac:dyDescent="0.3">
      <c r="A191" s="23"/>
      <c r="B191" s="15"/>
      <c r="C191" s="11"/>
      <c r="D191" s="7" t="s">
        <v>32</v>
      </c>
      <c r="E191" s="49" t="s">
        <v>52</v>
      </c>
      <c r="F191" s="50">
        <v>30</v>
      </c>
      <c r="G191" s="50">
        <v>2</v>
      </c>
      <c r="H191" s="50">
        <v>0.4</v>
      </c>
      <c r="I191" s="50">
        <v>10</v>
      </c>
      <c r="J191" s="50">
        <v>51.2</v>
      </c>
      <c r="K191" s="70" t="s">
        <v>59</v>
      </c>
      <c r="L191" s="41">
        <v>2.1</v>
      </c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4">SUM(G185:G193)</f>
        <v>18.689999999999998</v>
      </c>
      <c r="H194" s="19">
        <f t="shared" si="84"/>
        <v>14.02</v>
      </c>
      <c r="I194" s="19">
        <f t="shared" si="84"/>
        <v>82.91</v>
      </c>
      <c r="J194" s="19">
        <f t="shared" si="84"/>
        <v>718.91</v>
      </c>
      <c r="K194" s="25"/>
      <c r="L194" s="19">
        <f t="shared" ref="L194" si="85">SUM(L185:L193)</f>
        <v>57</v>
      </c>
    </row>
    <row r="195" spans="1:12" ht="15.75" thickBot="1" x14ac:dyDescent="0.25">
      <c r="A195" s="29">
        <f>A177</f>
        <v>2</v>
      </c>
      <c r="B195" s="30">
        <f>B177</f>
        <v>4</v>
      </c>
      <c r="C195" s="82" t="s">
        <v>4</v>
      </c>
      <c r="D195" s="83"/>
      <c r="E195" s="31"/>
      <c r="F195" s="32">
        <f>F184+F194</f>
        <v>1320</v>
      </c>
      <c r="G195" s="32">
        <f t="shared" ref="G195" si="86">G184+G194</f>
        <v>30.889999999999997</v>
      </c>
      <c r="H195" s="32">
        <f t="shared" ref="H195" si="87">H184+H194</f>
        <v>20.52</v>
      </c>
      <c r="I195" s="32">
        <f t="shared" ref="I195" si="88">I184+I194</f>
        <v>151.91</v>
      </c>
      <c r="J195" s="32">
        <f t="shared" ref="J195:L195" si="89">J184+J194</f>
        <v>1192.21</v>
      </c>
      <c r="K195" s="32"/>
      <c r="L195" s="32">
        <f t="shared" si="89"/>
        <v>79.5</v>
      </c>
    </row>
    <row r="196" spans="1:12" ht="15.75" thickBot="1" x14ac:dyDescent="0.3">
      <c r="A196" s="20">
        <v>2</v>
      </c>
      <c r="B196" s="21">
        <v>5</v>
      </c>
      <c r="C196" s="22" t="s">
        <v>20</v>
      </c>
      <c r="D196" s="5" t="s">
        <v>21</v>
      </c>
      <c r="E196" s="71" t="s">
        <v>89</v>
      </c>
      <c r="F196" s="56">
        <v>230</v>
      </c>
      <c r="G196" s="56">
        <v>18</v>
      </c>
      <c r="H196" s="56">
        <v>3.2</v>
      </c>
      <c r="I196" s="56">
        <v>12.7</v>
      </c>
      <c r="J196" s="56">
        <v>276.39999999999998</v>
      </c>
      <c r="K196" s="72" t="s">
        <v>90</v>
      </c>
      <c r="L196" s="39">
        <v>25</v>
      </c>
    </row>
    <row r="197" spans="1:12" ht="15.75" thickBot="1" x14ac:dyDescent="0.3">
      <c r="A197" s="23"/>
      <c r="B197" s="15"/>
      <c r="C197" s="11"/>
      <c r="D197" s="6"/>
      <c r="E197" s="71"/>
      <c r="F197" s="56"/>
      <c r="G197" s="56"/>
      <c r="H197" s="56"/>
      <c r="I197" s="56"/>
      <c r="J197" s="56"/>
      <c r="K197" s="72"/>
      <c r="L197" s="41"/>
    </row>
    <row r="198" spans="1:12" ht="15.75" thickBot="1" x14ac:dyDescent="0.3">
      <c r="A198" s="23"/>
      <c r="B198" s="15"/>
      <c r="C198" s="11"/>
      <c r="D198" s="7" t="s">
        <v>22</v>
      </c>
      <c r="E198" s="71" t="s">
        <v>72</v>
      </c>
      <c r="F198" s="56">
        <v>200</v>
      </c>
      <c r="G198" s="56">
        <v>11</v>
      </c>
      <c r="H198" s="56">
        <v>8.6</v>
      </c>
      <c r="I198" s="56">
        <v>1.6</v>
      </c>
      <c r="J198" s="56">
        <v>50.9</v>
      </c>
      <c r="K198" s="72" t="s">
        <v>73</v>
      </c>
      <c r="L198" s="41">
        <v>5.4</v>
      </c>
    </row>
    <row r="199" spans="1:12" ht="15.75" thickBot="1" x14ac:dyDescent="0.3">
      <c r="A199" s="23"/>
      <c r="B199" s="15"/>
      <c r="C199" s="11"/>
      <c r="D199" s="7" t="s">
        <v>23</v>
      </c>
      <c r="E199" s="49" t="s">
        <v>45</v>
      </c>
      <c r="F199" s="50">
        <v>70</v>
      </c>
      <c r="G199" s="50">
        <v>5.0999999999999996</v>
      </c>
      <c r="H199" s="50">
        <v>0.7</v>
      </c>
      <c r="I199" s="50">
        <v>30.5</v>
      </c>
      <c r="J199" s="50">
        <v>148.19999999999999</v>
      </c>
      <c r="K199" s="72" t="s">
        <v>59</v>
      </c>
      <c r="L199" s="41">
        <v>3.5</v>
      </c>
    </row>
    <row r="200" spans="1:12" ht="15.75" thickBot="1" x14ac:dyDescent="0.3">
      <c r="A200" s="23"/>
      <c r="B200" s="15"/>
      <c r="C200" s="11"/>
      <c r="D200" s="7" t="s">
        <v>24</v>
      </c>
      <c r="E200" s="71"/>
      <c r="F200" s="56"/>
      <c r="G200" s="56"/>
      <c r="H200" s="56"/>
      <c r="I200" s="56"/>
      <c r="J200" s="56"/>
      <c r="K200" s="72"/>
      <c r="L200" s="41"/>
    </row>
    <row r="201" spans="1:12" ht="15.75" thickBot="1" x14ac:dyDescent="0.3">
      <c r="A201" s="23"/>
      <c r="B201" s="15"/>
      <c r="C201" s="11"/>
      <c r="D201" s="6"/>
      <c r="E201" s="71"/>
      <c r="F201" s="56"/>
      <c r="G201" s="56"/>
      <c r="H201" s="56"/>
      <c r="I201" s="56"/>
      <c r="J201" s="56"/>
      <c r="K201" s="72"/>
      <c r="L201" s="41"/>
    </row>
    <row r="202" spans="1:12" ht="15" x14ac:dyDescent="0.25">
      <c r="A202" s="23"/>
      <c r="B202" s="15"/>
      <c r="C202" s="11"/>
      <c r="D202" s="6"/>
      <c r="E202" s="40"/>
      <c r="F202" s="41"/>
      <c r="G202" s="41"/>
      <c r="H202" s="41"/>
      <c r="I202" s="41"/>
      <c r="J202" s="41"/>
      <c r="K202" s="42"/>
      <c r="L202" s="41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500</v>
      </c>
      <c r="G203" s="19">
        <f t="shared" ref="G203:J203" si="90">SUM(G196:G202)</f>
        <v>34.1</v>
      </c>
      <c r="H203" s="19">
        <f t="shared" si="90"/>
        <v>12.5</v>
      </c>
      <c r="I203" s="19">
        <f t="shared" si="90"/>
        <v>44.8</v>
      </c>
      <c r="J203" s="19">
        <f t="shared" si="90"/>
        <v>475.49999999999994</v>
      </c>
      <c r="K203" s="25"/>
      <c r="L203" s="19">
        <f t="shared" ref="L203" si="91">SUM(L196:L202)</f>
        <v>33.9</v>
      </c>
    </row>
    <row r="204" spans="1:12" ht="15.75" thickBot="1" x14ac:dyDescent="0.3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0"/>
      <c r="F204" s="41"/>
      <c r="G204" s="41"/>
      <c r="H204" s="41"/>
      <c r="I204" s="41"/>
      <c r="J204" s="41"/>
      <c r="K204" s="42"/>
      <c r="L204" s="41"/>
    </row>
    <row r="205" spans="1:12" ht="15.75" thickBot="1" x14ac:dyDescent="0.3">
      <c r="A205" s="23"/>
      <c r="B205" s="15"/>
      <c r="C205" s="11"/>
      <c r="D205" s="7" t="s">
        <v>27</v>
      </c>
      <c r="E205" s="73" t="s">
        <v>74</v>
      </c>
      <c r="F205" s="76">
        <v>200</v>
      </c>
      <c r="G205" s="76">
        <v>4.8</v>
      </c>
      <c r="H205" s="76">
        <v>2.2000000000000002</v>
      </c>
      <c r="I205" s="76">
        <v>15.5</v>
      </c>
      <c r="J205" s="77">
        <v>89.9</v>
      </c>
      <c r="K205" s="72" t="s">
        <v>145</v>
      </c>
      <c r="L205" s="41">
        <v>11</v>
      </c>
    </row>
    <row r="206" spans="1:12" ht="15.75" thickBot="1" x14ac:dyDescent="0.3">
      <c r="A206" s="23"/>
      <c r="B206" s="15"/>
      <c r="C206" s="11"/>
      <c r="D206" s="7" t="s">
        <v>28</v>
      </c>
      <c r="E206" s="73" t="s">
        <v>116</v>
      </c>
      <c r="F206" s="76">
        <v>90</v>
      </c>
      <c r="G206" s="76">
        <v>15.3</v>
      </c>
      <c r="H206" s="76">
        <v>14.9</v>
      </c>
      <c r="I206" s="76">
        <v>3.5</v>
      </c>
      <c r="J206" s="77">
        <v>208.9</v>
      </c>
      <c r="K206" s="72" t="s">
        <v>142</v>
      </c>
      <c r="L206" s="41">
        <v>35</v>
      </c>
    </row>
    <row r="207" spans="1:12" ht="15.75" thickBot="1" x14ac:dyDescent="0.3">
      <c r="A207" s="23"/>
      <c r="B207" s="15"/>
      <c r="C207" s="11"/>
      <c r="D207" s="7" t="s">
        <v>29</v>
      </c>
      <c r="E207" s="71" t="s">
        <v>96</v>
      </c>
      <c r="F207" s="56">
        <v>150</v>
      </c>
      <c r="G207" s="56">
        <v>4.9000000000000004</v>
      </c>
      <c r="H207" s="56">
        <v>32.799999999999997</v>
      </c>
      <c r="I207" s="56">
        <v>5.3</v>
      </c>
      <c r="J207" s="56">
        <v>215.5</v>
      </c>
      <c r="K207" s="72" t="s">
        <v>97</v>
      </c>
      <c r="L207" s="41">
        <v>10</v>
      </c>
    </row>
    <row r="208" spans="1:12" ht="15.75" thickBot="1" x14ac:dyDescent="0.3">
      <c r="A208" s="23"/>
      <c r="B208" s="15"/>
      <c r="C208" s="11"/>
      <c r="D208" s="7" t="s">
        <v>30</v>
      </c>
      <c r="E208" s="71" t="s">
        <v>66</v>
      </c>
      <c r="F208" s="56">
        <v>200</v>
      </c>
      <c r="G208" s="56">
        <v>0.1</v>
      </c>
      <c r="H208" s="56">
        <v>6.6</v>
      </c>
      <c r="I208" s="56">
        <v>0.2</v>
      </c>
      <c r="J208" s="56">
        <v>27.9</v>
      </c>
      <c r="K208" s="72" t="s">
        <v>91</v>
      </c>
      <c r="L208" s="41">
        <v>2</v>
      </c>
    </row>
    <row r="209" spans="1:12" ht="15.75" thickBot="1" x14ac:dyDescent="0.3">
      <c r="A209" s="23"/>
      <c r="B209" s="15"/>
      <c r="C209" s="11"/>
      <c r="D209" s="7" t="s">
        <v>31</v>
      </c>
      <c r="E209" s="71" t="s">
        <v>51</v>
      </c>
      <c r="F209" s="56">
        <v>60</v>
      </c>
      <c r="G209" s="56">
        <v>0.5</v>
      </c>
      <c r="H209" s="56">
        <v>29.5</v>
      </c>
      <c r="I209" s="56">
        <v>4.5999999999999996</v>
      </c>
      <c r="J209" s="56">
        <v>140.6</v>
      </c>
      <c r="K209" s="72" t="s">
        <v>59</v>
      </c>
      <c r="L209" s="41">
        <v>3.2</v>
      </c>
    </row>
    <row r="210" spans="1:12" ht="15.75" thickBot="1" x14ac:dyDescent="0.3">
      <c r="A210" s="23"/>
      <c r="B210" s="15"/>
      <c r="C210" s="11"/>
      <c r="D210" s="7" t="s">
        <v>32</v>
      </c>
      <c r="E210" s="71" t="s">
        <v>52</v>
      </c>
      <c r="F210" s="56">
        <v>30</v>
      </c>
      <c r="G210" s="56">
        <v>0.4</v>
      </c>
      <c r="H210" s="56">
        <v>10</v>
      </c>
      <c r="I210" s="56">
        <v>2</v>
      </c>
      <c r="J210" s="56">
        <v>51.2</v>
      </c>
      <c r="K210" s="72" t="s">
        <v>59</v>
      </c>
      <c r="L210" s="41">
        <v>2.1</v>
      </c>
    </row>
    <row r="211" spans="1:12" ht="24.75" thickBot="1" x14ac:dyDescent="0.3">
      <c r="A211" s="23"/>
      <c r="B211" s="15"/>
      <c r="C211" s="11"/>
      <c r="D211" s="6"/>
      <c r="E211" s="71" t="s">
        <v>128</v>
      </c>
      <c r="F211" s="56">
        <v>20</v>
      </c>
      <c r="G211" s="56">
        <v>0.5</v>
      </c>
      <c r="H211" s="56">
        <v>1.8</v>
      </c>
      <c r="I211" s="56">
        <v>0.7</v>
      </c>
      <c r="J211" s="56">
        <v>14.1</v>
      </c>
      <c r="K211" s="72" t="s">
        <v>129</v>
      </c>
      <c r="L211" s="41">
        <v>0.5</v>
      </c>
    </row>
    <row r="212" spans="1:12" ht="15" x14ac:dyDescent="0.25">
      <c r="A212" s="23"/>
      <c r="B212" s="15"/>
      <c r="C212" s="11"/>
      <c r="D212" s="6"/>
      <c r="E212" s="40"/>
      <c r="F212" s="41"/>
      <c r="G212" s="41"/>
      <c r="H212" s="41"/>
      <c r="I212" s="41"/>
      <c r="J212" s="41"/>
      <c r="K212" s="42"/>
      <c r="L212" s="41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750</v>
      </c>
      <c r="G213" s="19">
        <f t="shared" ref="G213:J213" si="92">SUM(G204:G212)</f>
        <v>26.5</v>
      </c>
      <c r="H213" s="19">
        <f t="shared" si="92"/>
        <v>97.8</v>
      </c>
      <c r="I213" s="19">
        <f t="shared" si="92"/>
        <v>31.8</v>
      </c>
      <c r="J213" s="19">
        <f t="shared" si="92"/>
        <v>748.1</v>
      </c>
      <c r="K213" s="25"/>
      <c r="L213" s="19">
        <f t="shared" ref="L213" si="93">SUM(L204:L212)</f>
        <v>63.800000000000004</v>
      </c>
    </row>
    <row r="214" spans="1:12" ht="15.75" thickBot="1" x14ac:dyDescent="0.25">
      <c r="A214" s="29">
        <f>A196</f>
        <v>2</v>
      </c>
      <c r="B214" s="30">
        <f>B196</f>
        <v>5</v>
      </c>
      <c r="C214" s="82" t="s">
        <v>4</v>
      </c>
      <c r="D214" s="83"/>
      <c r="E214" s="31"/>
      <c r="F214" s="32">
        <f>F203+F213</f>
        <v>1250</v>
      </c>
      <c r="G214" s="32">
        <f t="shared" ref="G214:J214" si="94">G203+G213</f>
        <v>60.6</v>
      </c>
      <c r="H214" s="32">
        <f t="shared" si="94"/>
        <v>110.3</v>
      </c>
      <c r="I214" s="32">
        <f t="shared" si="94"/>
        <v>76.599999999999994</v>
      </c>
      <c r="J214" s="32">
        <f t="shared" si="94"/>
        <v>1223.5999999999999</v>
      </c>
      <c r="K214" s="32"/>
      <c r="L214" s="32">
        <f t="shared" ref="L214" si="95">L203+L213</f>
        <v>97.7</v>
      </c>
    </row>
    <row r="215" spans="1:12" ht="15.75" thickBot="1" x14ac:dyDescent="0.3">
      <c r="A215" s="20">
        <v>2</v>
      </c>
      <c r="B215" s="21">
        <v>6</v>
      </c>
      <c r="C215" s="22" t="s">
        <v>20</v>
      </c>
      <c r="D215" s="5" t="s">
        <v>21</v>
      </c>
      <c r="E215" s="57" t="s">
        <v>70</v>
      </c>
      <c r="F215" s="60">
        <v>230</v>
      </c>
      <c r="G215" s="60">
        <v>10.1</v>
      </c>
      <c r="H215" s="60">
        <v>37.6</v>
      </c>
      <c r="I215" s="60">
        <v>8.3000000000000007</v>
      </c>
      <c r="J215" s="60">
        <v>274.89999999999998</v>
      </c>
      <c r="K215" s="59" t="s">
        <v>71</v>
      </c>
      <c r="L215" s="39">
        <v>20</v>
      </c>
    </row>
    <row r="216" spans="1:12" ht="15.75" thickBot="1" x14ac:dyDescent="0.3">
      <c r="A216" s="23"/>
      <c r="B216" s="15"/>
      <c r="C216" s="11"/>
      <c r="D216" s="6"/>
      <c r="E216" s="52"/>
      <c r="F216" s="53"/>
      <c r="G216" s="53"/>
      <c r="H216" s="53"/>
      <c r="I216" s="53"/>
      <c r="J216" s="53"/>
      <c r="K216" s="54"/>
      <c r="L216" s="41"/>
    </row>
    <row r="217" spans="1:12" ht="15.75" thickBot="1" x14ac:dyDescent="0.3">
      <c r="A217" s="23"/>
      <c r="B217" s="15"/>
      <c r="C217" s="11"/>
      <c r="D217" s="7" t="s">
        <v>22</v>
      </c>
      <c r="E217" s="57" t="s">
        <v>111</v>
      </c>
      <c r="F217" s="60">
        <v>200</v>
      </c>
      <c r="G217" s="60">
        <v>3.5</v>
      </c>
      <c r="H217" s="60">
        <v>12.5</v>
      </c>
      <c r="I217" s="60">
        <v>4.7</v>
      </c>
      <c r="J217" s="60">
        <v>100.4</v>
      </c>
      <c r="K217" s="59" t="s">
        <v>91</v>
      </c>
      <c r="L217" s="41">
        <v>16</v>
      </c>
    </row>
    <row r="218" spans="1:12" ht="15.75" thickBot="1" x14ac:dyDescent="0.3">
      <c r="A218" s="23"/>
      <c r="B218" s="15"/>
      <c r="C218" s="11"/>
      <c r="D218" s="7" t="s">
        <v>23</v>
      </c>
      <c r="E218" s="57" t="s">
        <v>45</v>
      </c>
      <c r="F218" s="60">
        <v>70</v>
      </c>
      <c r="G218" s="60">
        <v>5.0999999999999996</v>
      </c>
      <c r="H218" s="60">
        <v>0.7</v>
      </c>
      <c r="I218" s="60">
        <v>30.5</v>
      </c>
      <c r="J218" s="60">
        <v>148.19999999999999</v>
      </c>
      <c r="K218" s="59" t="s">
        <v>59</v>
      </c>
      <c r="L218" s="41">
        <v>3.5</v>
      </c>
    </row>
    <row r="219" spans="1:12" ht="15" x14ac:dyDescent="0.25">
      <c r="A219" s="23"/>
      <c r="B219" s="15"/>
      <c r="C219" s="11"/>
      <c r="D219" s="7" t="s">
        <v>24</v>
      </c>
      <c r="E219" s="40"/>
      <c r="F219" s="41"/>
      <c r="G219" s="41"/>
      <c r="H219" s="41"/>
      <c r="I219" s="41"/>
      <c r="J219" s="41"/>
      <c r="K219" s="42"/>
      <c r="L219" s="41"/>
    </row>
    <row r="220" spans="1:12" ht="15" x14ac:dyDescent="0.25">
      <c r="A220" s="23"/>
      <c r="B220" s="15"/>
      <c r="C220" s="11"/>
      <c r="D220" s="6"/>
      <c r="E220" s="40"/>
      <c r="F220" s="41"/>
      <c r="G220" s="41"/>
      <c r="H220" s="41"/>
      <c r="I220" s="41"/>
      <c r="J220" s="41"/>
      <c r="K220" s="42"/>
      <c r="L220" s="41"/>
    </row>
    <row r="221" spans="1:12" ht="15" x14ac:dyDescent="0.25">
      <c r="A221" s="23"/>
      <c r="B221" s="15"/>
      <c r="C221" s="11"/>
      <c r="D221" s="6"/>
      <c r="E221" s="40"/>
      <c r="F221" s="41"/>
      <c r="G221" s="41"/>
      <c r="H221" s="41"/>
      <c r="I221" s="41"/>
      <c r="J221" s="41"/>
      <c r="K221" s="42"/>
      <c r="L221" s="41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500</v>
      </c>
      <c r="G222" s="19">
        <f t="shared" ref="G222:J222" si="96">SUM(G215:G221)</f>
        <v>18.7</v>
      </c>
      <c r="H222" s="19">
        <f t="shared" si="96"/>
        <v>50.800000000000004</v>
      </c>
      <c r="I222" s="19">
        <f t="shared" si="96"/>
        <v>43.5</v>
      </c>
      <c r="J222" s="19">
        <f t="shared" si="96"/>
        <v>523.5</v>
      </c>
      <c r="K222" s="25"/>
      <c r="L222" s="19">
        <f t="shared" ref="L222" si="97">SUM(L215:L221)</f>
        <v>39.5</v>
      </c>
    </row>
    <row r="223" spans="1:12" ht="15.75" thickBot="1" x14ac:dyDescent="0.3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0"/>
      <c r="F223" s="41"/>
      <c r="G223" s="41"/>
      <c r="H223" s="41"/>
      <c r="I223" s="41"/>
      <c r="J223" s="41"/>
      <c r="K223" s="42"/>
      <c r="L223" s="41"/>
    </row>
    <row r="224" spans="1:12" ht="15.75" thickBot="1" x14ac:dyDescent="0.3">
      <c r="A224" s="23"/>
      <c r="B224" s="15"/>
      <c r="C224" s="11"/>
      <c r="D224" s="7" t="s">
        <v>27</v>
      </c>
      <c r="E224" s="57" t="s">
        <v>94</v>
      </c>
      <c r="F224" s="60">
        <v>210</v>
      </c>
      <c r="G224" s="60">
        <v>5.6</v>
      </c>
      <c r="H224" s="60">
        <v>5.7</v>
      </c>
      <c r="I224" s="60">
        <v>4.7</v>
      </c>
      <c r="J224" s="60">
        <v>192.2</v>
      </c>
      <c r="K224" s="59" t="s">
        <v>95</v>
      </c>
      <c r="L224" s="41">
        <v>5</v>
      </c>
    </row>
    <row r="225" spans="1:12" ht="15.75" thickBot="1" x14ac:dyDescent="0.3">
      <c r="A225" s="23"/>
      <c r="B225" s="15"/>
      <c r="C225" s="11"/>
      <c r="D225" s="7" t="s">
        <v>28</v>
      </c>
      <c r="E225" s="73" t="s">
        <v>103</v>
      </c>
      <c r="F225" s="76">
        <v>90</v>
      </c>
      <c r="G225" s="76">
        <v>7.6</v>
      </c>
      <c r="H225" s="76">
        <v>6.9</v>
      </c>
      <c r="I225" s="76">
        <v>5.8</v>
      </c>
      <c r="J225" s="77">
        <v>148.5</v>
      </c>
      <c r="K225" s="59" t="s">
        <v>146</v>
      </c>
      <c r="L225" s="41">
        <v>35</v>
      </c>
    </row>
    <row r="226" spans="1:12" ht="15.75" thickBot="1" x14ac:dyDescent="0.3">
      <c r="A226" s="23"/>
      <c r="B226" s="15"/>
      <c r="C226" s="11"/>
      <c r="D226" s="7" t="s">
        <v>29</v>
      </c>
      <c r="E226" s="57" t="s">
        <v>113</v>
      </c>
      <c r="F226" s="60">
        <v>180</v>
      </c>
      <c r="G226" s="60">
        <v>4.5</v>
      </c>
      <c r="H226" s="60">
        <v>5.5</v>
      </c>
      <c r="I226" s="60">
        <v>26.5</v>
      </c>
      <c r="J226" s="60">
        <v>173.7</v>
      </c>
      <c r="K226" s="59" t="s">
        <v>114</v>
      </c>
      <c r="L226" s="41">
        <v>16</v>
      </c>
    </row>
    <row r="227" spans="1:12" ht="15.75" thickBot="1" x14ac:dyDescent="0.3">
      <c r="A227" s="23"/>
      <c r="B227" s="15"/>
      <c r="C227" s="11"/>
      <c r="D227" s="7" t="s">
        <v>30</v>
      </c>
      <c r="E227" s="73" t="s">
        <v>79</v>
      </c>
      <c r="F227" s="76">
        <v>200</v>
      </c>
      <c r="G227" s="76">
        <v>1</v>
      </c>
      <c r="H227" s="76">
        <v>0.1</v>
      </c>
      <c r="I227" s="76">
        <v>15.6</v>
      </c>
      <c r="J227" s="77">
        <v>66.900000000000006</v>
      </c>
      <c r="K227" s="59">
        <v>282</v>
      </c>
      <c r="L227" s="41">
        <v>9</v>
      </c>
    </row>
    <row r="228" spans="1:12" ht="15.75" thickBot="1" x14ac:dyDescent="0.3">
      <c r="A228" s="23"/>
      <c r="B228" s="15"/>
      <c r="C228" s="11"/>
      <c r="D228" s="7" t="s">
        <v>31</v>
      </c>
      <c r="E228" s="57" t="s">
        <v>51</v>
      </c>
      <c r="F228" s="60">
        <v>60</v>
      </c>
      <c r="G228" s="60">
        <v>0.5</v>
      </c>
      <c r="H228" s="60">
        <v>29.5</v>
      </c>
      <c r="I228" s="60">
        <v>4.5999999999999996</v>
      </c>
      <c r="J228" s="60">
        <v>140.6</v>
      </c>
      <c r="K228" s="59" t="s">
        <v>59</v>
      </c>
      <c r="L228" s="41">
        <v>3.2</v>
      </c>
    </row>
    <row r="229" spans="1:12" ht="15.75" thickBot="1" x14ac:dyDescent="0.3">
      <c r="A229" s="23"/>
      <c r="B229" s="15"/>
      <c r="C229" s="11"/>
      <c r="D229" s="7" t="s">
        <v>32</v>
      </c>
      <c r="E229" s="57" t="s">
        <v>52</v>
      </c>
      <c r="F229" s="60">
        <v>30</v>
      </c>
      <c r="G229" s="60">
        <v>0.4</v>
      </c>
      <c r="H229" s="60">
        <v>10</v>
      </c>
      <c r="I229" s="60">
        <v>2</v>
      </c>
      <c r="J229" s="60">
        <v>51.2</v>
      </c>
      <c r="K229" s="59" t="s">
        <v>59</v>
      </c>
      <c r="L229" s="41">
        <v>2.1</v>
      </c>
    </row>
    <row r="230" spans="1:12" ht="15" x14ac:dyDescent="0.25">
      <c r="A230" s="23"/>
      <c r="B230" s="15"/>
      <c r="C230" s="11"/>
      <c r="D230" s="6"/>
      <c r="E230" s="40"/>
      <c r="F230" s="41"/>
      <c r="G230" s="41"/>
      <c r="H230" s="41"/>
      <c r="I230" s="41"/>
      <c r="J230" s="41"/>
      <c r="K230" s="42"/>
      <c r="L230" s="41"/>
    </row>
    <row r="231" spans="1:12" ht="15" x14ac:dyDescent="0.25">
      <c r="A231" s="23"/>
      <c r="B231" s="15"/>
      <c r="C231" s="11"/>
      <c r="D231" s="6"/>
      <c r="E231" s="40"/>
      <c r="F231" s="41"/>
      <c r="G231" s="41"/>
      <c r="H231" s="41"/>
      <c r="I231" s="41"/>
      <c r="J231" s="41"/>
      <c r="K231" s="42"/>
      <c r="L231" s="41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770</v>
      </c>
      <c r="G232" s="19">
        <f t="shared" ref="G232:J232" si="98">SUM(G223:G231)</f>
        <v>19.599999999999998</v>
      </c>
      <c r="H232" s="19">
        <f t="shared" si="98"/>
        <v>57.7</v>
      </c>
      <c r="I232" s="19">
        <f t="shared" si="98"/>
        <v>59.2</v>
      </c>
      <c r="J232" s="19">
        <f t="shared" si="98"/>
        <v>773.1</v>
      </c>
      <c r="K232" s="25"/>
      <c r="L232" s="19">
        <f t="shared" ref="L232" si="99">SUM(L223:L231)</f>
        <v>70.3</v>
      </c>
    </row>
    <row r="233" spans="1:12" ht="15" x14ac:dyDescent="0.2">
      <c r="A233" s="29">
        <f>A215</f>
        <v>2</v>
      </c>
      <c r="B233" s="30">
        <f>B215</f>
        <v>6</v>
      </c>
      <c r="C233" s="82" t="s">
        <v>4</v>
      </c>
      <c r="D233" s="83"/>
      <c r="E233" s="31"/>
      <c r="F233" s="32">
        <f>F222+F232</f>
        <v>1270</v>
      </c>
      <c r="G233" s="32">
        <f t="shared" ref="G233:J233" si="100">G222+G232</f>
        <v>38.299999999999997</v>
      </c>
      <c r="H233" s="32">
        <f t="shared" si="100"/>
        <v>108.5</v>
      </c>
      <c r="I233" s="32">
        <f t="shared" si="100"/>
        <v>102.7</v>
      </c>
      <c r="J233" s="32">
        <f t="shared" si="100"/>
        <v>1296.5999999999999</v>
      </c>
      <c r="K233" s="32"/>
      <c r="L233" s="32">
        <f t="shared" ref="L233" si="101">L222+L232</f>
        <v>109.8</v>
      </c>
    </row>
    <row r="234" spans="1:12" ht="13.9" customHeight="1" x14ac:dyDescent="0.2">
      <c r="A234" s="27"/>
      <c r="B234" s="28"/>
      <c r="C234" s="79" t="s">
        <v>5</v>
      </c>
      <c r="D234" s="80"/>
      <c r="E234" s="81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1252.0833333333333</v>
      </c>
      <c r="G234" s="34">
        <f t="shared" ref="G234:L234" si="102">(G24+G43+G62+G81+G100+G119+G138+G157+G176+G195+G214+G233)/(IF(G24=0,0,1)+IF(G43=0,0,1)+IF(G62=0,0,1)+IF(G81=0,0,1)+IF(G100=0,0,1)+IF(G119=0,0,1)+IF(G138=0,0,1)+IF(G157=0,0,1)+IF(G176=0,0,1)+IF(G195=0,0,1)+IF(G214=0,0,1)+IF(G233=0,0,1))</f>
        <v>42.57083333333334</v>
      </c>
      <c r="H234" s="34">
        <f t="shared" si="102"/>
        <v>50.299166666666657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158.97</v>
      </c>
      <c r="J234" s="34">
        <f t="shared" si="102"/>
        <v>1237.0649999999998</v>
      </c>
      <c r="K234" s="34"/>
      <c r="L234" s="34">
        <f t="shared" si="102"/>
        <v>92.691666666666663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2025-01-08T10:01:14Z</cp:lastPrinted>
  <dcterms:created xsi:type="dcterms:W3CDTF">2022-05-16T14:23:56Z</dcterms:created>
  <dcterms:modified xsi:type="dcterms:W3CDTF">2025-01-08T11:51:17Z</dcterms:modified>
</cp:coreProperties>
</file>